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R:\04_教科\05_保健体育\00_個人フォルダ\伴内\バックアップ\伴内\Rowing\SARA\R6\2024クリスマスレガッタ\"/>
    </mc:Choice>
  </mc:AlternateContent>
  <xr:revisionPtr revIDLastSave="0" documentId="8_{F7D9B0B5-65DC-45D1-A546-2FDC2796FAF2}" xr6:coauthVersionLast="36" xr6:coauthVersionMax="36" xr10:uidLastSave="{00000000-0000-0000-0000-000000000000}"/>
  <bookViews>
    <workbookView xWindow="0" yWindow="0" windowWidth="20490" windowHeight="7335" xr2:uid="{00000000-000D-0000-FFFF-FFFF00000000}"/>
  </bookViews>
  <sheets>
    <sheet name="大会申込" sheetId="1" r:id="rId1"/>
    <sheet name="集計用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" l="1"/>
  <c r="C4" i="3"/>
  <c r="E4" i="3"/>
  <c r="C5" i="3"/>
  <c r="E5" i="3"/>
  <c r="C6" i="3"/>
  <c r="E6" i="3"/>
  <c r="C7" i="3"/>
  <c r="E7" i="3"/>
  <c r="C8" i="3"/>
  <c r="E8" i="3"/>
  <c r="C9" i="3"/>
  <c r="E9" i="3"/>
  <c r="C10" i="3"/>
  <c r="E10" i="3"/>
  <c r="C11" i="3"/>
  <c r="E11" i="3"/>
  <c r="C12" i="3"/>
  <c r="E12" i="3"/>
  <c r="E3" i="3"/>
  <c r="I14" i="1"/>
  <c r="B14" i="1" s="1"/>
  <c r="C20" i="1"/>
  <c r="D4" i="3" s="1"/>
  <c r="C21" i="1"/>
  <c r="D5" i="3" s="1"/>
  <c r="C22" i="1"/>
  <c r="D6" i="3" s="1"/>
  <c r="C23" i="1"/>
  <c r="D7" i="3" s="1"/>
  <c r="C24" i="1"/>
  <c r="D8" i="3" s="1"/>
  <c r="C25" i="1"/>
  <c r="D9" i="3" s="1"/>
  <c r="C26" i="1"/>
  <c r="D10" i="3" s="1"/>
  <c r="C27" i="1"/>
  <c r="D11" i="3" s="1"/>
  <c r="C28" i="1"/>
  <c r="D12" i="3" s="1"/>
  <c r="C19" i="1"/>
  <c r="C3" i="3" l="1"/>
  <c r="B3" i="3"/>
  <c r="B4" i="3" l="1"/>
  <c r="B5" i="3"/>
  <c r="B6" i="3"/>
  <c r="B7" i="3"/>
  <c r="B8" i="3"/>
  <c r="B9" i="3"/>
  <c r="B10" i="3"/>
  <c r="B11" i="3"/>
  <c r="B12" i="3"/>
  <c r="K3" i="1"/>
  <c r="K4" i="1"/>
  <c r="K5" i="1"/>
  <c r="K6" i="1"/>
  <c r="K7" i="1"/>
  <c r="K8" i="1"/>
  <c r="K9" i="1"/>
  <c r="P12" i="1"/>
  <c r="P13" i="1"/>
  <c r="K2" i="1"/>
  <c r="P14" i="1" l="1"/>
</calcChain>
</file>

<file path=xl/sharedStrings.xml><?xml version="1.0" encoding="utf-8"?>
<sst xmlns="http://schemas.openxmlformats.org/spreadsheetml/2006/main" count="31" uniqueCount="30">
  <si>
    <t>大会期日</t>
    <rPh sb="0" eb="2">
      <t>タイカイ</t>
    </rPh>
    <rPh sb="2" eb="4">
      <t>キジツ</t>
    </rPh>
    <phoneticPr fontId="3"/>
  </si>
  <si>
    <t>団体名</t>
    <rPh sb="0" eb="2">
      <t>ダンタイ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</si>
  <si>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</si>
  <si>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連絡先</t>
    <rPh sb="0" eb="3">
      <t>レンラクサキ</t>
    </rPh>
    <phoneticPr fontId="3"/>
  </si>
  <si>
    <r>
      <t xml:space="preserve">連絡先
</t>
    </r>
    <r>
      <rPr>
        <sz val="8"/>
        <color theme="1"/>
        <rFont val="Yu Gothic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3"/>
  </si>
  <si>
    <t>e-mail</t>
    <phoneticPr fontId="3"/>
  </si>
  <si>
    <t>種目</t>
    <rPh sb="0" eb="2">
      <t>シュモク</t>
    </rPh>
    <phoneticPr fontId="3"/>
  </si>
  <si>
    <t>申込先</t>
    <rPh sb="0" eb="2">
      <t>モウシコミ</t>
    </rPh>
    <rPh sb="2" eb="3">
      <t>サキ</t>
    </rPh>
    <phoneticPr fontId="3"/>
  </si>
  <si>
    <t>sara.entry@gmail.com</t>
    <phoneticPr fontId="3"/>
  </si>
  <si>
    <t>通番</t>
    <rPh sb="0" eb="2">
      <t>ツウバン</t>
    </rPh>
    <phoneticPr fontId="2"/>
  </si>
  <si>
    <t>種目コード</t>
    <rPh sb="0" eb="2">
      <t>シュモク</t>
    </rPh>
    <phoneticPr fontId="2"/>
  </si>
  <si>
    <t>種目名</t>
    <rPh sb="0" eb="2">
      <t>シュモク</t>
    </rPh>
    <rPh sb="2" eb="3">
      <t>メイ</t>
    </rPh>
    <phoneticPr fontId="2"/>
  </si>
  <si>
    <t>cox</t>
    <phoneticPr fontId="2"/>
  </si>
  <si>
    <t>補</t>
    <rPh sb="0" eb="1">
      <t>ホ</t>
    </rPh>
    <phoneticPr fontId="2"/>
  </si>
  <si>
    <t>クルー名</t>
    <rPh sb="3" eb="4">
      <t>メイ</t>
    </rPh>
    <phoneticPr fontId="2"/>
  </si>
  <si>
    <t>種目コード</t>
    <rPh sb="0" eb="2">
      <t>シュモク</t>
    </rPh>
    <phoneticPr fontId="3"/>
  </si>
  <si>
    <t>申込数</t>
    <rPh sb="0" eb="2">
      <t>モウシコミ</t>
    </rPh>
    <rPh sb="2" eb="3">
      <t>スウ</t>
    </rPh>
    <phoneticPr fontId="2"/>
  </si>
  <si>
    <t>出漕料合計</t>
    <rPh sb="0" eb="2">
      <t>シュッソウ</t>
    </rPh>
    <rPh sb="2" eb="3">
      <t>リョウ</t>
    </rPh>
    <rPh sb="3" eb="5">
      <t>ゴウケイ</t>
    </rPh>
    <phoneticPr fontId="2"/>
  </si>
  <si>
    <t>成年男子</t>
    <rPh sb="0" eb="2">
      <t>セイネン</t>
    </rPh>
    <rPh sb="2" eb="4">
      <t>ダンシ</t>
    </rPh>
    <phoneticPr fontId="2"/>
  </si>
  <si>
    <t>成年女子</t>
    <rPh sb="0" eb="2">
      <t>セイネン</t>
    </rPh>
    <rPh sb="2" eb="4">
      <t>ジョシ</t>
    </rPh>
    <phoneticPr fontId="2"/>
  </si>
  <si>
    <t>OB</t>
    <phoneticPr fontId="2"/>
  </si>
  <si>
    <t>OG</t>
    <phoneticPr fontId="2"/>
  </si>
  <si>
    <t>小中学生男子</t>
    <rPh sb="0" eb="4">
      <t>ショウチュウガクセイ</t>
    </rPh>
    <rPh sb="4" eb="6">
      <t>ダンシ</t>
    </rPh>
    <phoneticPr fontId="2"/>
  </si>
  <si>
    <t>小中学生女子</t>
    <rPh sb="0" eb="4">
      <t>ショウチュウガクセイ</t>
    </rPh>
    <rPh sb="4" eb="6">
      <t>ジョシ</t>
    </rPh>
    <phoneticPr fontId="2"/>
  </si>
  <si>
    <t>教員男子</t>
    <rPh sb="0" eb="2">
      <t>キョウイン</t>
    </rPh>
    <rPh sb="2" eb="4">
      <t>ダンシ</t>
    </rPh>
    <phoneticPr fontId="2"/>
  </si>
  <si>
    <t>教員女子</t>
    <rPh sb="0" eb="2">
      <t>キョウイン</t>
    </rPh>
    <rPh sb="2" eb="4">
      <t>ジョシ</t>
    </rPh>
    <phoneticPr fontId="2"/>
  </si>
  <si>
    <t>氏名</t>
    <rPh sb="0" eb="2">
      <t>シメイ</t>
    </rPh>
    <phoneticPr fontId="2"/>
  </si>
  <si>
    <t>令和６年度</t>
    <rPh sb="0" eb="2">
      <t>レイワ</t>
    </rPh>
    <rPh sb="3" eb="4">
      <t>ネン</t>
    </rPh>
    <rPh sb="4" eb="5">
      <t>ド</t>
    </rPh>
    <phoneticPr fontId="3"/>
  </si>
  <si>
    <t>県民市民スポーツ大会ローイング競技　申込</t>
    <rPh sb="0" eb="1">
      <t>ケン</t>
    </rPh>
    <rPh sb="1" eb="2">
      <t>ミン</t>
    </rPh>
    <rPh sb="2" eb="3">
      <t>シ</t>
    </rPh>
    <rPh sb="3" eb="4">
      <t>ミン</t>
    </rPh>
    <rPh sb="8" eb="10">
      <t>タイカイ</t>
    </rPh>
    <rPh sb="15" eb="17">
      <t>キョウギ</t>
    </rPh>
    <rPh sb="18" eb="20">
      <t>モウシコミ</t>
    </rPh>
    <phoneticPr fontId="3"/>
  </si>
  <si>
    <t>令和6年11月17日(日)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</si>
</sst>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b/>
      <u/>
      <sz val="11"/>
      <color theme="10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49">
    <xf numFmtId="0" fontId="0" fillId="0" borderId="0" xfId="0"/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1" fillId="0" borderId="5" xfId="0" applyFont="1" applyBorder="1" applyAlignment="1">
      <alignment horizontal="center" vertical="center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1" fillId="0" borderId="0" xfId="0" applyFont="1" applyAlignment="1">
      <alignment horizontal="center" vertical="center" shrinkToFit="1"/>
    </xf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0" fillId="0" borderId="0" xfId="0" applyAlignment="1">
      <alignment horizontal="center" vertical="center"/>
    </xf>
    <xf numFmtId="56" fontId="0" fillId="0" borderId="0" xfId="0" applyNumberFormat="1" applyAlignment="1">
      <alignment vertic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12" fillId="0" borderId="0" xfId="0" applyFont="1"/>
    <xf numFmtId="0" fontId="0" fillId="0" borderId="0" xfId="0" applyAlignment="1">
      <alignment horizontal="distributed" vertical="center"/>
    </xf>
    <xf numFmtId="0" fontId="6" fillId="0" borderId="0" xfId="1" applyFont="1" applyProtection="1">
      <alignment vertical="center"/>
    </xf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0" fillId="0" borderId="1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left" vertical="center" shrinkToFit="1"/>
    </xf>
    <xf numFmtId="0" fontId="0" fillId="0" borderId="28" xfId="0" applyBorder="1" applyAlignment="1">
      <alignment horizontal="center"/>
    </xf>
    <xf numFmtId="0" fontId="10" fillId="2" borderId="15" xfId="0" applyFont="1" applyFill="1" applyBorder="1" applyAlignment="1" applyProtection="1">
      <alignment horizontal="center" shrinkToFit="1"/>
      <protection locked="0"/>
    </xf>
    <xf numFmtId="0" fontId="10" fillId="2" borderId="24" xfId="0" applyFont="1" applyFill="1" applyBorder="1" applyAlignment="1" applyProtection="1">
      <alignment horizontal="center" shrinkToFit="1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1"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0</xdr:row>
      <xdr:rowOff>38100</xdr:rowOff>
    </xdr:from>
    <xdr:to>
      <xdr:col>7</xdr:col>
      <xdr:colOff>1095375</xdr:colOff>
      <xdr:row>13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2952751" y="38100"/>
          <a:ext cx="4467224" cy="3933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最初に左の団体情報を入力してください</a:t>
          </a:r>
          <a:endParaRPr kumimoji="1" lang="en-US" altLang="ja-JP" sz="1100" b="1"/>
        </a:p>
        <a:p>
          <a:r>
            <a:rPr kumimoji="1" lang="ja-JP" altLang="en-US" sz="1100" b="1"/>
            <a:t>・出漕料合計はクルー情報より、自動計算されます。</a:t>
          </a:r>
          <a:endParaRPr kumimoji="1" lang="en-US" altLang="ja-JP" sz="1100" b="1"/>
        </a:p>
        <a:p>
          <a:r>
            <a:rPr kumimoji="1" lang="ja-JP" altLang="en-US" sz="1100" b="1"/>
            <a:t>その後、下のクルー情報を入力してください。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・種目コードは右の表の値を入力してください。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　種目名は自動で表示されます。</a:t>
          </a:r>
          <a:endParaRPr kumimoji="1" lang="en-US" altLang="ja-JP" sz="1100" b="1"/>
        </a:p>
        <a:p>
          <a:r>
            <a:rPr kumimoji="1" lang="ja-JP" altLang="en-US" sz="1100" b="1"/>
            <a:t>・氏名入力欄に入力があったセル数から出漕料を計算しています。</a:t>
          </a:r>
          <a:endParaRPr kumimoji="1" lang="en-US" altLang="ja-JP" sz="1100" b="1"/>
        </a:p>
        <a:p>
          <a:r>
            <a:rPr kumimoji="1" lang="ja-JP" altLang="en-US" sz="1100" b="1"/>
            <a:t>　入力を取り消すときは、</a:t>
          </a:r>
          <a:r>
            <a:rPr kumimoji="1" lang="en-US" altLang="ja-JP" sz="1100" b="1"/>
            <a:t>Delete</a:t>
          </a:r>
          <a:r>
            <a:rPr kumimoji="1" lang="ja-JP" altLang="en-US" sz="1100" b="1"/>
            <a:t>キーで確実に消してください。</a:t>
          </a:r>
          <a:endParaRPr kumimoji="1" lang="en-US" altLang="ja-JP" sz="1100" b="1"/>
        </a:p>
        <a:p>
          <a:r>
            <a:rPr kumimoji="1" lang="ja-JP" altLang="en-US" sz="1100" b="1"/>
            <a:t>・ファイル名は”県民レガッタ申込</a:t>
          </a:r>
          <a:r>
            <a:rPr kumimoji="1" lang="en-US" altLang="ja-JP" sz="1100" b="1"/>
            <a:t>(</a:t>
          </a:r>
          <a:r>
            <a:rPr kumimoji="1" lang="ja-JP" altLang="en-US" sz="1100" b="1"/>
            <a:t>○○○</a:t>
          </a:r>
          <a:r>
            <a:rPr kumimoji="1" lang="en-US" altLang="ja-JP" sz="1100" b="1"/>
            <a:t>)"</a:t>
          </a:r>
          <a:r>
            <a:rPr kumimoji="1" lang="ja-JP" altLang="en-US" sz="1100" b="1"/>
            <a:t>。</a:t>
          </a:r>
          <a:endParaRPr kumimoji="1" lang="en-US" altLang="ja-JP" sz="1100" b="1"/>
        </a:p>
        <a:p>
          <a:r>
            <a:rPr kumimoji="1" lang="ja-JP" altLang="en-US" sz="1100" b="1"/>
            <a:t>　○○○は、団体名に置き換えてください（略称可）</a:t>
          </a:r>
          <a:endParaRPr kumimoji="1" lang="en-US" altLang="ja-JP" sz="1100" b="1"/>
        </a:p>
        <a:p>
          <a:r>
            <a:rPr kumimoji="1" lang="ja-JP" altLang="en-US" sz="1100" b="1"/>
            <a:t>・集計用は入力しません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　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"/>
  <sheetViews>
    <sheetView showGridLines="0" tabSelected="1" workbookViewId="0">
      <selection activeCell="B4" sqref="B4:D5"/>
    </sheetView>
  </sheetViews>
  <sheetFormatPr defaultColWidth="9" defaultRowHeight="18.75"/>
  <cols>
    <col min="2" max="3" width="10" customWidth="1"/>
    <col min="4" max="4" width="9" customWidth="1"/>
    <col min="5" max="17" width="15" customWidth="1"/>
  </cols>
  <sheetData>
    <row r="1" spans="1:19" ht="24" customHeight="1">
      <c r="A1" s="7" t="s">
        <v>27</v>
      </c>
      <c r="B1" s="33" t="s">
        <v>28</v>
      </c>
      <c r="C1" s="33"/>
      <c r="D1" s="33"/>
      <c r="I1" s="8" t="s">
        <v>15</v>
      </c>
      <c r="J1" s="9" t="s">
        <v>6</v>
      </c>
      <c r="K1" s="9" t="s">
        <v>16</v>
      </c>
    </row>
    <row r="2" spans="1:19" ht="24" customHeight="1">
      <c r="A2" s="10" t="s">
        <v>0</v>
      </c>
      <c r="B2" s="11" t="s">
        <v>29</v>
      </c>
      <c r="C2" s="11"/>
      <c r="D2" s="11"/>
      <c r="I2" s="12">
        <v>1</v>
      </c>
      <c r="J2" s="13" t="s">
        <v>18</v>
      </c>
      <c r="K2" s="13" t="str">
        <f t="shared" ref="K2:K9" si="0">IF($B$19="","",COUNTIF($B$19:$B$28,I2))</f>
        <v/>
      </c>
      <c r="P2" s="14"/>
      <c r="Q2" s="14"/>
      <c r="R2" s="14"/>
    </row>
    <row r="3" spans="1:19" ht="24" customHeight="1">
      <c r="A3" s="15" t="s">
        <v>7</v>
      </c>
      <c r="B3" s="16" t="s">
        <v>8</v>
      </c>
      <c r="C3" s="16"/>
      <c r="D3" s="16"/>
      <c r="I3" s="12">
        <v>2</v>
      </c>
      <c r="J3" s="13" t="s">
        <v>19</v>
      </c>
      <c r="K3" s="13" t="str">
        <f t="shared" si="0"/>
        <v/>
      </c>
      <c r="P3" s="14"/>
      <c r="Q3" s="14"/>
      <c r="R3" s="14"/>
    </row>
    <row r="4" spans="1:19" ht="24" customHeight="1">
      <c r="A4" s="38" t="s">
        <v>1</v>
      </c>
      <c r="B4" s="40"/>
      <c r="C4" s="41"/>
      <c r="D4" s="42"/>
      <c r="I4" s="12">
        <v>3</v>
      </c>
      <c r="J4" s="13" t="s">
        <v>20</v>
      </c>
      <c r="K4" s="13" t="str">
        <f t="shared" si="0"/>
        <v/>
      </c>
      <c r="N4" s="14"/>
      <c r="O4" s="14"/>
      <c r="P4" s="14"/>
      <c r="Q4" s="14"/>
      <c r="R4" s="14"/>
    </row>
    <row r="5" spans="1:19" ht="24" customHeight="1">
      <c r="A5" s="34"/>
      <c r="B5" s="43"/>
      <c r="C5" s="44"/>
      <c r="D5" s="45"/>
      <c r="I5" s="12">
        <v>4</v>
      </c>
      <c r="J5" s="13" t="s">
        <v>21</v>
      </c>
      <c r="K5" s="13" t="str">
        <f t="shared" si="0"/>
        <v/>
      </c>
      <c r="N5" s="14"/>
      <c r="O5" s="14"/>
      <c r="P5" s="14"/>
      <c r="Q5" s="14"/>
      <c r="R5" s="14"/>
    </row>
    <row r="6" spans="1:19" ht="24" customHeight="1">
      <c r="A6" s="34" t="s">
        <v>2</v>
      </c>
      <c r="B6" s="43"/>
      <c r="C6" s="44"/>
      <c r="D6" s="45"/>
      <c r="I6" s="12">
        <v>5</v>
      </c>
      <c r="J6" s="13" t="s">
        <v>22</v>
      </c>
      <c r="K6" s="13" t="str">
        <f t="shared" si="0"/>
        <v/>
      </c>
      <c r="N6" s="14"/>
      <c r="O6" s="14"/>
      <c r="P6" s="14"/>
      <c r="Q6" s="14"/>
      <c r="R6" s="14"/>
    </row>
    <row r="7" spans="1:19" ht="24" customHeight="1">
      <c r="A7" s="34"/>
      <c r="B7" s="43"/>
      <c r="C7" s="44"/>
      <c r="D7" s="45"/>
      <c r="I7" s="12">
        <v>6</v>
      </c>
      <c r="J7" s="13" t="s">
        <v>23</v>
      </c>
      <c r="K7" s="13" t="str">
        <f t="shared" si="0"/>
        <v/>
      </c>
      <c r="N7" s="14"/>
      <c r="O7" s="14"/>
      <c r="P7" s="14"/>
      <c r="Q7" s="14"/>
      <c r="R7" s="14"/>
    </row>
    <row r="8" spans="1:19" ht="24" customHeight="1">
      <c r="A8" s="34" t="s">
        <v>3</v>
      </c>
      <c r="B8" s="43"/>
      <c r="C8" s="44"/>
      <c r="D8" s="45"/>
      <c r="I8" s="12">
        <v>7</v>
      </c>
      <c r="J8" s="13" t="s">
        <v>24</v>
      </c>
      <c r="K8" s="13" t="str">
        <f t="shared" si="0"/>
        <v/>
      </c>
      <c r="N8" s="14"/>
      <c r="O8" s="14"/>
      <c r="P8" s="14"/>
      <c r="Q8" s="14"/>
      <c r="R8" s="14"/>
    </row>
    <row r="9" spans="1:19" ht="24" customHeight="1">
      <c r="A9" s="34"/>
      <c r="B9" s="43"/>
      <c r="C9" s="44"/>
      <c r="D9" s="45"/>
      <c r="I9" s="12">
        <v>8</v>
      </c>
      <c r="J9" s="13" t="s">
        <v>25</v>
      </c>
      <c r="K9" s="13" t="str">
        <f t="shared" si="0"/>
        <v/>
      </c>
      <c r="N9" s="14"/>
      <c r="O9" s="14"/>
      <c r="P9" s="14"/>
      <c r="Q9" s="14"/>
      <c r="R9" s="14"/>
    </row>
    <row r="10" spans="1:19" ht="24" customHeight="1">
      <c r="A10" s="39" t="s">
        <v>4</v>
      </c>
      <c r="B10" s="43"/>
      <c r="C10" s="44"/>
      <c r="D10" s="45"/>
      <c r="I10" s="17"/>
      <c r="J10" s="18"/>
      <c r="K10" s="18"/>
      <c r="N10" s="14"/>
      <c r="O10" s="14"/>
      <c r="P10" s="14"/>
      <c r="Q10" s="14"/>
      <c r="R10" s="14"/>
    </row>
    <row r="11" spans="1:19" ht="24" customHeight="1">
      <c r="A11" s="39"/>
      <c r="B11" s="43"/>
      <c r="C11" s="44"/>
      <c r="D11" s="45"/>
      <c r="I11" s="19"/>
      <c r="O11" s="14"/>
      <c r="P11" s="14"/>
      <c r="Q11" s="14"/>
      <c r="R11" s="14"/>
      <c r="S11" s="14"/>
    </row>
    <row r="12" spans="1:19" ht="24" customHeight="1">
      <c r="A12" s="34" t="s">
        <v>5</v>
      </c>
      <c r="B12" s="43"/>
      <c r="C12" s="44"/>
      <c r="D12" s="45"/>
      <c r="I12" s="19"/>
      <c r="P12" t="str">
        <f>IF($B$19="","",K12*4000)</f>
        <v/>
      </c>
      <c r="Q12" s="14"/>
      <c r="R12" s="14"/>
      <c r="S12" s="14"/>
    </row>
    <row r="13" spans="1:19" ht="24" customHeight="1">
      <c r="A13" s="35"/>
      <c r="B13" s="46"/>
      <c r="C13" s="47"/>
      <c r="D13" s="48"/>
      <c r="I13" s="19"/>
      <c r="P13" t="str">
        <f>IF($B$19="","",K13*2000)</f>
        <v/>
      </c>
    </row>
    <row r="14" spans="1:19" ht="29.25" customHeight="1">
      <c r="A14" s="4" t="s">
        <v>17</v>
      </c>
      <c r="B14" s="36">
        <f>I14*1000</f>
        <v>0</v>
      </c>
      <c r="C14" s="36"/>
      <c r="D14" s="37"/>
      <c r="I14" s="19">
        <f>COUNTA(F19:L28)</f>
        <v>0</v>
      </c>
      <c r="P14">
        <f>SUM(P2:P13)</f>
        <v>0</v>
      </c>
    </row>
    <row r="17" spans="1:12" ht="18.75" customHeight="1">
      <c r="A17" s="31" t="s">
        <v>9</v>
      </c>
      <c r="B17" s="31" t="s">
        <v>10</v>
      </c>
      <c r="C17" s="31" t="s">
        <v>11</v>
      </c>
      <c r="D17" s="31" t="s">
        <v>14</v>
      </c>
      <c r="E17" s="31"/>
      <c r="F17" s="30" t="s">
        <v>26</v>
      </c>
      <c r="G17" s="30"/>
      <c r="H17" s="30"/>
      <c r="I17" s="30"/>
      <c r="J17" s="30"/>
      <c r="K17" s="30"/>
      <c r="L17" s="30"/>
    </row>
    <row r="18" spans="1:12" ht="19.5" customHeight="1" thickBot="1">
      <c r="A18" s="32"/>
      <c r="B18" s="32"/>
      <c r="C18" s="32"/>
      <c r="D18" s="32"/>
      <c r="E18" s="32"/>
      <c r="F18" s="25" t="s">
        <v>12</v>
      </c>
      <c r="G18" s="20">
        <v>1</v>
      </c>
      <c r="H18" s="20">
        <v>2</v>
      </c>
      <c r="I18" s="20">
        <v>3</v>
      </c>
      <c r="J18" s="20">
        <v>4</v>
      </c>
      <c r="K18" s="20" t="s">
        <v>13</v>
      </c>
      <c r="L18" s="20" t="s">
        <v>13</v>
      </c>
    </row>
    <row r="19" spans="1:12" ht="26.25" customHeight="1" thickBot="1">
      <c r="A19" s="21">
        <v>1</v>
      </c>
      <c r="B19" s="1"/>
      <c r="C19" s="22" t="str">
        <f>IF(B19="","",VLOOKUP(B19,$I$2:$J$9,2))</f>
        <v/>
      </c>
      <c r="D19" s="28"/>
      <c r="E19" s="29"/>
      <c r="F19" s="2"/>
      <c r="G19" s="2"/>
      <c r="H19" s="2"/>
      <c r="I19" s="2"/>
      <c r="J19" s="2"/>
      <c r="K19" s="2"/>
      <c r="L19" s="3"/>
    </row>
    <row r="20" spans="1:12" ht="26.25" customHeight="1" thickBot="1">
      <c r="A20" s="21">
        <v>2</v>
      </c>
      <c r="B20" s="26"/>
      <c r="C20" s="22" t="str">
        <f t="shared" ref="C20:C28" si="1">IF(B20="","",VLOOKUP(B20,$I$2:$J$9,2))</f>
        <v/>
      </c>
      <c r="D20" s="28"/>
      <c r="E20" s="29"/>
      <c r="F20" s="2"/>
      <c r="G20" s="2"/>
      <c r="H20" s="2"/>
      <c r="I20" s="2"/>
      <c r="J20" s="2"/>
      <c r="K20" s="2"/>
      <c r="L20" s="3"/>
    </row>
    <row r="21" spans="1:12" ht="26.25" customHeight="1" thickBot="1">
      <c r="A21" s="21">
        <v>3</v>
      </c>
      <c r="B21" s="26"/>
      <c r="C21" s="22" t="str">
        <f t="shared" si="1"/>
        <v/>
      </c>
      <c r="D21" s="28"/>
      <c r="E21" s="29"/>
      <c r="F21" s="2"/>
      <c r="G21" s="2"/>
      <c r="H21" s="2"/>
      <c r="I21" s="2"/>
      <c r="J21" s="2"/>
      <c r="K21" s="2"/>
      <c r="L21" s="3"/>
    </row>
    <row r="22" spans="1:12" ht="26.25" customHeight="1" thickBot="1">
      <c r="A22" s="21">
        <v>4</v>
      </c>
      <c r="B22" s="26"/>
      <c r="C22" s="22" t="str">
        <f t="shared" si="1"/>
        <v/>
      </c>
      <c r="D22" s="28"/>
      <c r="E22" s="29"/>
      <c r="F22" s="2"/>
      <c r="G22" s="2"/>
      <c r="H22" s="2"/>
      <c r="I22" s="2"/>
      <c r="J22" s="2"/>
      <c r="K22" s="2"/>
      <c r="L22" s="3"/>
    </row>
    <row r="23" spans="1:12" ht="26.25" customHeight="1" thickBot="1">
      <c r="A23" s="21">
        <v>5</v>
      </c>
      <c r="B23" s="26"/>
      <c r="C23" s="22" t="str">
        <f t="shared" si="1"/>
        <v/>
      </c>
      <c r="D23" s="28"/>
      <c r="E23" s="29"/>
      <c r="F23" s="2"/>
      <c r="G23" s="2"/>
      <c r="H23" s="2"/>
      <c r="I23" s="2"/>
      <c r="J23" s="2"/>
      <c r="K23" s="2"/>
      <c r="L23" s="3"/>
    </row>
    <row r="24" spans="1:12" ht="26.25" customHeight="1" thickBot="1">
      <c r="A24" s="21">
        <v>6</v>
      </c>
      <c r="B24" s="26"/>
      <c r="C24" s="22" t="str">
        <f t="shared" si="1"/>
        <v/>
      </c>
      <c r="D24" s="28"/>
      <c r="E24" s="29"/>
      <c r="F24" s="2"/>
      <c r="G24" s="2"/>
      <c r="H24" s="2"/>
      <c r="I24" s="2"/>
      <c r="J24" s="2"/>
      <c r="K24" s="2"/>
      <c r="L24" s="3"/>
    </row>
    <row r="25" spans="1:12" ht="26.25" customHeight="1" thickBot="1">
      <c r="A25" s="21">
        <v>7</v>
      </c>
      <c r="B25" s="26"/>
      <c r="C25" s="22" t="str">
        <f t="shared" si="1"/>
        <v/>
      </c>
      <c r="D25" s="28"/>
      <c r="E25" s="29"/>
      <c r="F25" s="2"/>
      <c r="G25" s="2"/>
      <c r="H25" s="2"/>
      <c r="I25" s="2"/>
      <c r="J25" s="2"/>
      <c r="K25" s="2"/>
      <c r="L25" s="3"/>
    </row>
    <row r="26" spans="1:12" ht="26.25" customHeight="1" thickBot="1">
      <c r="A26" s="21">
        <v>8</v>
      </c>
      <c r="B26" s="26"/>
      <c r="C26" s="22" t="str">
        <f t="shared" si="1"/>
        <v/>
      </c>
      <c r="D26" s="28"/>
      <c r="E26" s="29"/>
      <c r="F26" s="2"/>
      <c r="G26" s="2"/>
      <c r="H26" s="2"/>
      <c r="I26" s="2"/>
      <c r="J26" s="2"/>
      <c r="K26" s="2"/>
      <c r="L26" s="3"/>
    </row>
    <row r="27" spans="1:12" ht="26.25" customHeight="1" thickBot="1">
      <c r="A27" s="21">
        <v>9</v>
      </c>
      <c r="B27" s="26"/>
      <c r="C27" s="22" t="str">
        <f t="shared" si="1"/>
        <v/>
      </c>
      <c r="D27" s="28"/>
      <c r="E27" s="29"/>
      <c r="F27" s="2"/>
      <c r="G27" s="2"/>
      <c r="H27" s="2"/>
      <c r="I27" s="2"/>
      <c r="J27" s="2"/>
      <c r="K27" s="2"/>
      <c r="L27" s="3"/>
    </row>
    <row r="28" spans="1:12" ht="26.25" customHeight="1" thickBot="1">
      <c r="A28" s="23">
        <v>10</v>
      </c>
      <c r="B28" s="27"/>
      <c r="C28" s="24" t="str">
        <f t="shared" si="1"/>
        <v/>
      </c>
      <c r="D28" s="28"/>
      <c r="E28" s="29"/>
      <c r="F28" s="5"/>
      <c r="G28" s="5"/>
      <c r="H28" s="5"/>
      <c r="I28" s="5"/>
      <c r="J28" s="5"/>
      <c r="K28" s="5"/>
      <c r="L28" s="6"/>
    </row>
  </sheetData>
  <sheetProtection sheet="1" selectLockedCells="1"/>
  <mergeCells count="27">
    <mergeCell ref="B1:D1"/>
    <mergeCell ref="A12:A13"/>
    <mergeCell ref="B17:B18"/>
    <mergeCell ref="C17:C18"/>
    <mergeCell ref="B14:D14"/>
    <mergeCell ref="A4:A5"/>
    <mergeCell ref="A6:A7"/>
    <mergeCell ref="A8:A9"/>
    <mergeCell ref="A10:A11"/>
    <mergeCell ref="A17:A18"/>
    <mergeCell ref="B4:D5"/>
    <mergeCell ref="B8:D9"/>
    <mergeCell ref="B6:D7"/>
    <mergeCell ref="B10:D11"/>
    <mergeCell ref="B12:D13"/>
    <mergeCell ref="D28:E28"/>
    <mergeCell ref="F17:L17"/>
    <mergeCell ref="D24:E24"/>
    <mergeCell ref="D23:E23"/>
    <mergeCell ref="D25:E25"/>
    <mergeCell ref="D26:E26"/>
    <mergeCell ref="D27:E27"/>
    <mergeCell ref="D17:E18"/>
    <mergeCell ref="D19:E19"/>
    <mergeCell ref="D20:E20"/>
    <mergeCell ref="D21:E21"/>
    <mergeCell ref="D22:E22"/>
  </mergeCells>
  <phoneticPr fontId="2"/>
  <conditionalFormatting sqref="B4:C4 B6:C6 B8:C8 B10:C10 B12:C12">
    <cfRule type="containsBlanks" dxfId="0" priority="4">
      <formula>LEN(TRIM(B4))=0</formula>
    </cfRule>
  </conditionalFormatting>
  <hyperlinks>
    <hyperlink ref="B3" r:id="rId1" xr:uid="{00000000-0004-0000-0000-000000000000}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12"/>
  <sheetViews>
    <sheetView workbookViewId="0">
      <selection activeCell="E9" sqref="E9"/>
    </sheetView>
  </sheetViews>
  <sheetFormatPr defaultRowHeight="18.75"/>
  <sheetData>
    <row r="3" spans="1:5">
      <c r="A3">
        <v>1</v>
      </c>
      <c r="B3">
        <f>大会申込!$B$4</f>
        <v>0</v>
      </c>
      <c r="C3">
        <f>大会申込!B19</f>
        <v>0</v>
      </c>
      <c r="D3" t="str">
        <f>大会申込!C19</f>
        <v/>
      </c>
      <c r="E3">
        <f>大会申込!D19</f>
        <v>0</v>
      </c>
    </row>
    <row r="4" spans="1:5">
      <c r="A4">
        <v>2</v>
      </c>
      <c r="B4">
        <f>大会申込!$B$4</f>
        <v>0</v>
      </c>
      <c r="C4">
        <f>大会申込!B20</f>
        <v>0</v>
      </c>
      <c r="D4" t="str">
        <f>大会申込!C20</f>
        <v/>
      </c>
      <c r="E4">
        <f>大会申込!D20</f>
        <v>0</v>
      </c>
    </row>
    <row r="5" spans="1:5">
      <c r="A5">
        <v>3</v>
      </c>
      <c r="B5">
        <f>大会申込!$B$4</f>
        <v>0</v>
      </c>
      <c r="C5">
        <f>大会申込!B21</f>
        <v>0</v>
      </c>
      <c r="D5" t="str">
        <f>大会申込!C21</f>
        <v/>
      </c>
      <c r="E5">
        <f>大会申込!D21</f>
        <v>0</v>
      </c>
    </row>
    <row r="6" spans="1:5">
      <c r="A6">
        <v>4</v>
      </c>
      <c r="B6">
        <f>大会申込!$B$4</f>
        <v>0</v>
      </c>
      <c r="C6">
        <f>大会申込!B22</f>
        <v>0</v>
      </c>
      <c r="D6" t="str">
        <f>大会申込!C22</f>
        <v/>
      </c>
      <c r="E6">
        <f>大会申込!D22</f>
        <v>0</v>
      </c>
    </row>
    <row r="7" spans="1:5">
      <c r="A7">
        <v>5</v>
      </c>
      <c r="B7">
        <f>大会申込!$B$4</f>
        <v>0</v>
      </c>
      <c r="C7">
        <f>大会申込!B23</f>
        <v>0</v>
      </c>
      <c r="D7" t="str">
        <f>大会申込!C23</f>
        <v/>
      </c>
      <c r="E7">
        <f>大会申込!D23</f>
        <v>0</v>
      </c>
    </row>
    <row r="8" spans="1:5">
      <c r="A8">
        <v>6</v>
      </c>
      <c r="B8">
        <f>大会申込!$B$4</f>
        <v>0</v>
      </c>
      <c r="C8">
        <f>大会申込!B24</f>
        <v>0</v>
      </c>
      <c r="D8" t="str">
        <f>大会申込!C24</f>
        <v/>
      </c>
      <c r="E8">
        <f>大会申込!D24</f>
        <v>0</v>
      </c>
    </row>
    <row r="9" spans="1:5">
      <c r="A9">
        <v>7</v>
      </c>
      <c r="B9">
        <f>大会申込!$B$4</f>
        <v>0</v>
      </c>
      <c r="C9">
        <f>大会申込!B25</f>
        <v>0</v>
      </c>
      <c r="D9" t="str">
        <f>大会申込!C25</f>
        <v/>
      </c>
      <c r="E9">
        <f>大会申込!D25</f>
        <v>0</v>
      </c>
    </row>
    <row r="10" spans="1:5">
      <c r="A10">
        <v>8</v>
      </c>
      <c r="B10">
        <f>大会申込!$B$4</f>
        <v>0</v>
      </c>
      <c r="C10">
        <f>大会申込!B26</f>
        <v>0</v>
      </c>
      <c r="D10" t="str">
        <f>大会申込!C26</f>
        <v/>
      </c>
      <c r="E10">
        <f>大会申込!D26</f>
        <v>0</v>
      </c>
    </row>
    <row r="11" spans="1:5">
      <c r="A11">
        <v>9</v>
      </c>
      <c r="B11">
        <f>大会申込!$B$4</f>
        <v>0</v>
      </c>
      <c r="C11">
        <f>大会申込!B27</f>
        <v>0</v>
      </c>
      <c r="D11" t="str">
        <f>大会申込!C27</f>
        <v/>
      </c>
      <c r="E11">
        <f>大会申込!D27</f>
        <v>0</v>
      </c>
    </row>
    <row r="12" spans="1:5">
      <c r="A12">
        <v>10</v>
      </c>
      <c r="B12">
        <f>大会申込!$B$4</f>
        <v>0</v>
      </c>
      <c r="C12">
        <f>大会申込!B28</f>
        <v>0</v>
      </c>
      <c r="D12" t="str">
        <f>大会申込!C28</f>
        <v/>
      </c>
      <c r="E12">
        <f>大会申込!D28</f>
        <v>0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大会申込</vt:lpstr>
      <vt:lpstr>集計用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松尾　亜里紗</cp:lastModifiedBy>
  <cp:lastPrinted>2020-02-25T03:31:20Z</cp:lastPrinted>
  <dcterms:created xsi:type="dcterms:W3CDTF">2015-06-05T18:19:34Z</dcterms:created>
  <dcterms:modified xsi:type="dcterms:W3CDTF">2024-10-02T03:07:29Z</dcterms:modified>
</cp:coreProperties>
</file>