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栗田昌典\Downloads\"/>
    </mc:Choice>
  </mc:AlternateContent>
  <xr:revisionPtr revIDLastSave="0" documentId="13_ncr:1_{1288CE9D-A55D-4C5D-8B45-CB6DD36D8C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B23" i="3" l="1"/>
  <c r="C23" i="3"/>
  <c r="E23" i="3"/>
  <c r="B24" i="3"/>
  <c r="C24" i="3"/>
  <c r="E24" i="3"/>
  <c r="B25" i="3"/>
  <c r="C25" i="3"/>
  <c r="E25" i="3"/>
  <c r="B26" i="3"/>
  <c r="C26" i="3"/>
  <c r="D26" i="3"/>
  <c r="E26" i="3"/>
  <c r="B27" i="3"/>
  <c r="C27" i="3"/>
  <c r="E27" i="3"/>
  <c r="B28" i="3"/>
  <c r="C28" i="3"/>
  <c r="E28" i="3"/>
  <c r="B29" i="3"/>
  <c r="C29" i="3"/>
  <c r="E29" i="3"/>
  <c r="B30" i="3"/>
  <c r="C30" i="3"/>
  <c r="E30" i="3"/>
  <c r="B31" i="3"/>
  <c r="C31" i="3"/>
  <c r="E31" i="3"/>
  <c r="B32" i="3"/>
  <c r="C32" i="3"/>
  <c r="E32" i="3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C13" i="3"/>
  <c r="E13" i="3"/>
  <c r="C14" i="3"/>
  <c r="E14" i="3"/>
  <c r="C15" i="3"/>
  <c r="E15" i="3"/>
  <c r="C16" i="3"/>
  <c r="E16" i="3"/>
  <c r="C17" i="3"/>
  <c r="E17" i="3"/>
  <c r="C18" i="3"/>
  <c r="E18" i="3"/>
  <c r="C19" i="3"/>
  <c r="E19" i="3"/>
  <c r="C20" i="3"/>
  <c r="E20" i="3"/>
  <c r="C21" i="3"/>
  <c r="E21" i="3"/>
  <c r="C22" i="3"/>
  <c r="E22" i="3"/>
  <c r="C3" i="3"/>
  <c r="B3" i="3"/>
  <c r="C39" i="1"/>
  <c r="D23" i="3" s="1"/>
  <c r="C40" i="1"/>
  <c r="D24" i="3" s="1"/>
  <c r="C41" i="1"/>
  <c r="D25" i="3" s="1"/>
  <c r="C42" i="1"/>
  <c r="C43" i="1"/>
  <c r="D27" i="3" s="1"/>
  <c r="C44" i="1"/>
  <c r="D28" i="3" s="1"/>
  <c r="C45" i="1"/>
  <c r="D29" i="3" s="1"/>
  <c r="C46" i="1"/>
  <c r="D30" i="3" s="1"/>
  <c r="C47" i="1"/>
  <c r="D31" i="3" s="1"/>
  <c r="C48" i="1"/>
  <c r="D32" i="3" s="1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P12" i="1"/>
  <c r="P13" i="1"/>
  <c r="K2" i="1"/>
  <c r="L2" i="1" s="1"/>
  <c r="C19" i="1"/>
  <c r="D3" i="3" s="1"/>
  <c r="C20" i="1"/>
  <c r="D4" i="3" s="1"/>
  <c r="C21" i="1"/>
  <c r="D5" i="3" s="1"/>
  <c r="C22" i="1"/>
  <c r="D6" i="3" s="1"/>
  <c r="C23" i="1"/>
  <c r="D7" i="3" s="1"/>
  <c r="C24" i="1"/>
  <c r="D8" i="3" s="1"/>
  <c r="C25" i="1"/>
  <c r="D9" i="3" s="1"/>
  <c r="C26" i="1"/>
  <c r="D10" i="3" s="1"/>
  <c r="C27" i="1"/>
  <c r="D11" i="3" s="1"/>
  <c r="C28" i="1"/>
  <c r="D12" i="3" s="1"/>
  <c r="C29" i="1"/>
  <c r="D13" i="3" s="1"/>
  <c r="C30" i="1"/>
  <c r="D14" i="3" s="1"/>
  <c r="C31" i="1"/>
  <c r="D15" i="3" s="1"/>
  <c r="C32" i="1"/>
  <c r="D16" i="3" s="1"/>
  <c r="C33" i="1"/>
  <c r="D17" i="3" s="1"/>
  <c r="C34" i="1"/>
  <c r="D18" i="3" s="1"/>
  <c r="C35" i="1"/>
  <c r="D19" i="3" s="1"/>
  <c r="C36" i="1"/>
  <c r="D20" i="3" s="1"/>
  <c r="C37" i="1"/>
  <c r="D21" i="3" s="1"/>
  <c r="C38" i="1"/>
  <c r="D22" i="3" s="1"/>
  <c r="L10" i="1" l="1"/>
  <c r="B14" i="1" s="1"/>
  <c r="P14" i="1"/>
</calcChain>
</file>

<file path=xl/sharedStrings.xml><?xml version="1.0" encoding="utf-8"?>
<sst xmlns="http://schemas.openxmlformats.org/spreadsheetml/2006/main" count="32" uniqueCount="31">
  <si>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</si>
  <si>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</si>
  <si>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</si>
  <si>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</si>
  <si>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</si>
  <si>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</si>
  <si>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</si>
  <si>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</si>
  <si>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</si>
  <si>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M 4×+</t>
    <phoneticPr fontId="2"/>
  </si>
  <si>
    <t>M 2×</t>
    <phoneticPr fontId="2"/>
  </si>
  <si>
    <t>M 1×</t>
    <phoneticPr fontId="2"/>
  </si>
  <si>
    <t>W 4×+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</si>
  <si>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</si>
  <si>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</si>
  <si>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</si>
  <si>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</si>
  <si>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</si>
  <si>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</si>
  <si>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</si>
  <si>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</si>
  <si>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</si>
  <si>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</si>
  <si>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</si>
  <si>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8+</t>
    <phoneticPr fontId="2"/>
  </si>
  <si>
    <t>4+</t>
    <phoneticPr fontId="2"/>
  </si>
  <si>
    <t>出漕料</t>
    <rPh sb="0" eb="2">
      <t>シュッソウ</t>
    </rPh>
    <rPh sb="2" eb="3">
      <t>リョウ</t>
    </rPh>
    <phoneticPr fontId="2"/>
  </si>
  <si>
    <t>氏名　　シングルスカルは2に　ふりがな　を入力してください。</t>
    <rPh sb="0" eb="2">
      <t>シメイ</t>
    </rPh>
    <rPh sb="21" eb="23">
      <t>ニュウリョク</t>
    </rPh>
    <phoneticPr fontId="2"/>
  </si>
  <si>
    <t>戸田スプリント申込</t>
    <rPh sb="0" eb="2">
      <t>トダ</t>
    </rPh>
    <rPh sb="7" eb="9">
      <t>モウシコミ</t>
    </rPh>
    <phoneticPr fontId="3"/>
  </si>
  <si>
    <t>第21回</t>
    <rPh sb="0" eb="1">
      <t>ダイ</t>
    </rPh>
    <rPh sb="3" eb="4">
      <t>カイ</t>
    </rPh>
    <phoneticPr fontId="3"/>
  </si>
  <si>
    <t>令和7年11月16日(日)</t>
    <rPh sb="0" eb="1">
      <t>レイ</t>
    </rPh>
    <rPh sb="1" eb="2">
      <t>ネン</t>
    </rPh>
    <rPh sb="4" eb="5">
      <t>ガツ</t>
    </rPh>
    <rPh sb="7" eb="8">
      <t>ニチ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</si>
</sst>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left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left" shrinkToFit="1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0" xfId="0" applyFont="1"/>
    <xf numFmtId="0" fontId="0" fillId="0" borderId="0" xfId="0" applyAlignment="1">
      <alignment horizontal="distributed" vertical="center"/>
    </xf>
    <xf numFmtId="0" fontId="6" fillId="0" borderId="0" xfId="1" applyFont="1" applyProtection="1">
      <alignment vertic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400" b="1"/>
            <a:t>・シングルスカルのクルー名には、漕手の苗字をつけてください</a:t>
          </a:r>
          <a:endParaRPr kumimoji="1" lang="en-US" altLang="ja-JP" sz="1400" b="1"/>
        </a:p>
        <a:p>
          <a:r>
            <a:rPr kumimoji="1" lang="ja-JP" altLang="en-US" sz="1400" b="1"/>
            <a:t>　例　「</a:t>
          </a:r>
          <a:r>
            <a:rPr kumimoji="1" lang="en-US" altLang="ja-JP" sz="1400" b="1"/>
            <a:t>SARA</a:t>
          </a:r>
          <a:r>
            <a:rPr kumimoji="1" lang="ja-JP" altLang="en-US" sz="1400" b="1"/>
            <a:t>　鈴木」</a:t>
          </a:r>
          <a:endParaRPr kumimoji="1" lang="en-US" altLang="ja-JP" sz="1400" b="1"/>
        </a:p>
        <a:p>
          <a:r>
            <a:rPr kumimoji="1" lang="ja-JP" altLang="en-US" sz="1100" b="1"/>
            <a:t>・ファイル名は”戸田スプリント申込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showGridLines="0" tabSelected="1" topLeftCell="A10" workbookViewId="0">
      <selection activeCell="B10" sqref="B10:D11"/>
    </sheetView>
  </sheetViews>
  <sheetFormatPr defaultColWidth="9" defaultRowHeight="18"/>
  <cols>
    <col min="2" max="3" width="10" customWidth="1"/>
    <col min="4" max="4" width="9" customWidth="1"/>
    <col min="5" max="17" width="15" customWidth="1"/>
  </cols>
  <sheetData>
    <row r="1" spans="1:19" ht="24" customHeight="1">
      <c r="A1" s="10" t="s">
        <v>29</v>
      </c>
      <c r="B1" s="31" t="s">
        <v>28</v>
      </c>
      <c r="C1" s="31"/>
      <c r="D1" s="31"/>
      <c r="I1" s="11" t="s">
        <v>21</v>
      </c>
      <c r="J1" s="12" t="s">
        <v>6</v>
      </c>
      <c r="K1" s="12" t="s">
        <v>22</v>
      </c>
      <c r="L1" s="13" t="s">
        <v>26</v>
      </c>
    </row>
    <row r="2" spans="1:19" ht="24" customHeight="1">
      <c r="A2" s="14" t="s">
        <v>0</v>
      </c>
      <c r="B2" s="15" t="s">
        <v>30</v>
      </c>
      <c r="C2" s="15"/>
      <c r="D2" s="15"/>
      <c r="I2" s="16">
        <v>1</v>
      </c>
      <c r="J2" s="17" t="s">
        <v>24</v>
      </c>
      <c r="K2" s="17" t="str">
        <f t="shared" ref="K2:K9" si="0">IF($B$19="","",COUNTIF($B$19:$B$38,I2))</f>
        <v/>
      </c>
      <c r="L2" s="17" t="str">
        <f>IF(K2="","",K2*18000)</f>
        <v/>
      </c>
      <c r="Q2" s="18"/>
      <c r="R2" s="18"/>
      <c r="S2" s="18"/>
    </row>
    <row r="3" spans="1:19" ht="24" customHeight="1">
      <c r="A3" s="19" t="s">
        <v>7</v>
      </c>
      <c r="B3" s="20" t="s">
        <v>8</v>
      </c>
      <c r="C3" s="20"/>
      <c r="D3" s="20"/>
      <c r="I3" s="16">
        <v>2</v>
      </c>
      <c r="J3" s="17" t="s">
        <v>25</v>
      </c>
      <c r="K3" s="17" t="str">
        <f t="shared" si="0"/>
        <v/>
      </c>
      <c r="L3" s="17" t="str">
        <f>IF(K3="","",K3*10000)</f>
        <v/>
      </c>
      <c r="Q3" s="18"/>
      <c r="R3" s="18"/>
      <c r="S3" s="18"/>
    </row>
    <row r="4" spans="1:19" ht="24" customHeight="1">
      <c r="A4" s="38" t="s">
        <v>1</v>
      </c>
      <c r="B4" s="40"/>
      <c r="C4" s="41"/>
      <c r="D4" s="42"/>
      <c r="I4" s="16">
        <v>3</v>
      </c>
      <c r="J4" s="17" t="s">
        <v>9</v>
      </c>
      <c r="K4" s="17" t="str">
        <f t="shared" si="0"/>
        <v/>
      </c>
      <c r="L4" s="17" t="str">
        <f>IF(K4="","",K4*10000)</f>
        <v/>
      </c>
      <c r="O4" s="18"/>
      <c r="P4" s="18"/>
      <c r="Q4" s="18"/>
      <c r="R4" s="18"/>
      <c r="S4" s="18"/>
    </row>
    <row r="5" spans="1:19" ht="24" customHeight="1">
      <c r="A5" s="32"/>
      <c r="B5" s="43"/>
      <c r="C5" s="44"/>
      <c r="D5" s="45"/>
      <c r="I5" s="16">
        <v>4</v>
      </c>
      <c r="J5" s="17" t="s">
        <v>10</v>
      </c>
      <c r="K5" s="17" t="str">
        <f t="shared" si="0"/>
        <v/>
      </c>
      <c r="L5" s="17" t="str">
        <f>IF(K5="","",K5*4000)</f>
        <v/>
      </c>
      <c r="O5" s="18"/>
      <c r="P5" s="18"/>
      <c r="Q5" s="18"/>
      <c r="R5" s="18"/>
      <c r="S5" s="18"/>
    </row>
    <row r="6" spans="1:19" ht="24" customHeight="1">
      <c r="A6" s="32" t="s">
        <v>2</v>
      </c>
      <c r="B6" s="43"/>
      <c r="C6" s="44"/>
      <c r="D6" s="45"/>
      <c r="I6" s="16">
        <v>5</v>
      </c>
      <c r="J6" s="17" t="s">
        <v>11</v>
      </c>
      <c r="K6" s="17" t="str">
        <f t="shared" si="0"/>
        <v/>
      </c>
      <c r="L6" s="17" t="str">
        <f>IF(K6="","",K6*2000)</f>
        <v/>
      </c>
      <c r="O6" s="18"/>
      <c r="P6" s="18"/>
      <c r="Q6" s="18"/>
      <c r="R6" s="18"/>
      <c r="S6" s="18"/>
    </row>
    <row r="7" spans="1:19" ht="24" customHeight="1">
      <c r="A7" s="32"/>
      <c r="B7" s="43"/>
      <c r="C7" s="44"/>
      <c r="D7" s="45"/>
      <c r="I7" s="16">
        <v>6</v>
      </c>
      <c r="J7" s="17" t="s">
        <v>12</v>
      </c>
      <c r="K7" s="17" t="str">
        <f t="shared" si="0"/>
        <v/>
      </c>
      <c r="L7" s="17" t="str">
        <f>IF(K7="","",K7*10000)</f>
        <v/>
      </c>
      <c r="O7" s="18"/>
      <c r="P7" s="18"/>
      <c r="Q7" s="18"/>
      <c r="R7" s="18"/>
      <c r="S7" s="18"/>
    </row>
    <row r="8" spans="1:19" ht="24" customHeight="1">
      <c r="A8" s="32" t="s">
        <v>3</v>
      </c>
      <c r="B8" s="43"/>
      <c r="C8" s="44"/>
      <c r="D8" s="45"/>
      <c r="I8" s="16">
        <v>7</v>
      </c>
      <c r="J8" s="17" t="s">
        <v>13</v>
      </c>
      <c r="K8" s="17" t="str">
        <f t="shared" si="0"/>
        <v/>
      </c>
      <c r="L8" s="17" t="str">
        <f>IF(K8="","",K8*4000)</f>
        <v/>
      </c>
      <c r="O8" s="18"/>
      <c r="P8" s="18"/>
      <c r="Q8" s="18"/>
      <c r="R8" s="18"/>
      <c r="S8" s="18"/>
    </row>
    <row r="9" spans="1:19" ht="24" customHeight="1">
      <c r="A9" s="32"/>
      <c r="B9" s="43"/>
      <c r="C9" s="44"/>
      <c r="D9" s="45"/>
      <c r="I9" s="16">
        <v>8</v>
      </c>
      <c r="J9" s="17" t="s">
        <v>14</v>
      </c>
      <c r="K9" s="17" t="str">
        <f t="shared" si="0"/>
        <v/>
      </c>
      <c r="L9" s="17" t="str">
        <f>IF(K9="","",K9*2000)</f>
        <v/>
      </c>
      <c r="O9" s="18"/>
      <c r="P9" s="18"/>
      <c r="Q9" s="18"/>
      <c r="R9" s="18"/>
      <c r="S9" s="18"/>
    </row>
    <row r="10" spans="1:19" ht="24" customHeight="1">
      <c r="A10" s="39" t="s">
        <v>4</v>
      </c>
      <c r="B10" s="43"/>
      <c r="C10" s="44"/>
      <c r="D10" s="45"/>
      <c r="I10" s="21"/>
      <c r="J10" s="22"/>
      <c r="K10" s="22"/>
      <c r="L10" s="17">
        <f>SUM(L2:L9)</f>
        <v>0</v>
      </c>
      <c r="O10" s="18"/>
      <c r="P10" s="18"/>
      <c r="Q10" s="18"/>
      <c r="R10" s="18"/>
      <c r="S10" s="18"/>
    </row>
    <row r="11" spans="1:19" ht="24" customHeight="1">
      <c r="A11" s="39"/>
      <c r="B11" s="43"/>
      <c r="C11" s="44"/>
      <c r="D11" s="45"/>
      <c r="I11" s="23"/>
      <c r="O11" s="18"/>
      <c r="P11" s="18"/>
      <c r="Q11" s="18"/>
      <c r="R11" s="18"/>
      <c r="S11" s="18"/>
    </row>
    <row r="12" spans="1:19" ht="24" customHeight="1">
      <c r="A12" s="32" t="s">
        <v>5</v>
      </c>
      <c r="B12" s="43"/>
      <c r="C12" s="44"/>
      <c r="D12" s="45"/>
      <c r="I12" s="23"/>
      <c r="P12" t="str">
        <f>IF($B$19="","",K12*4000)</f>
        <v/>
      </c>
      <c r="Q12" s="18"/>
      <c r="R12" s="18"/>
      <c r="S12" s="18"/>
    </row>
    <row r="13" spans="1:19" ht="24" customHeight="1">
      <c r="A13" s="33"/>
      <c r="B13" s="46"/>
      <c r="C13" s="47"/>
      <c r="D13" s="48"/>
      <c r="I13" s="23"/>
      <c r="P13" t="str">
        <f>IF($B$19="","",K13*2000)</f>
        <v/>
      </c>
    </row>
    <row r="14" spans="1:19" ht="29.25" customHeight="1">
      <c r="A14" s="6" t="s">
        <v>23</v>
      </c>
      <c r="B14" s="36">
        <f>L10</f>
        <v>0</v>
      </c>
      <c r="C14" s="36"/>
      <c r="D14" s="37"/>
      <c r="I14" s="23"/>
      <c r="P14">
        <f>SUM(P2:P13)</f>
        <v>0</v>
      </c>
    </row>
    <row r="17" spans="1:16" ht="18.75" customHeight="1">
      <c r="A17" s="34" t="s">
        <v>15</v>
      </c>
      <c r="B17" s="34" t="s">
        <v>16</v>
      </c>
      <c r="C17" s="34" t="s">
        <v>17</v>
      </c>
      <c r="D17" s="34" t="s">
        <v>20</v>
      </c>
      <c r="E17" s="34"/>
      <c r="F17" t="s">
        <v>27</v>
      </c>
    </row>
    <row r="18" spans="1:16" ht="19.5" customHeight="1" thickBot="1">
      <c r="A18" s="35"/>
      <c r="B18" s="35"/>
      <c r="C18" s="35"/>
      <c r="D18" s="35"/>
      <c r="E18" s="35"/>
      <c r="F18" s="30" t="s">
        <v>18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4">
        <v>8</v>
      </c>
      <c r="O18" s="24" t="s">
        <v>19</v>
      </c>
      <c r="P18" s="24" t="s">
        <v>19</v>
      </c>
    </row>
    <row r="19" spans="1:16" ht="26.25" customHeight="1" thickBot="1">
      <c r="A19" s="25">
        <v>1</v>
      </c>
      <c r="B19" s="1"/>
      <c r="C19" s="26" t="str">
        <f>IF(B19="","",VLOOKUP(B19,$I$2:$J$13,2))</f>
        <v/>
      </c>
      <c r="D19" s="49"/>
      <c r="E19" s="50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</row>
    <row r="20" spans="1:16" ht="26.25" customHeight="1" thickBot="1">
      <c r="A20" s="25">
        <v>2</v>
      </c>
      <c r="B20" s="2"/>
      <c r="C20" s="27" t="str">
        <f t="shared" ref="C20" si="1">IF(B20="","",VLOOKUP(B20,$I$2:$J$13,2))</f>
        <v/>
      </c>
      <c r="D20" s="49"/>
      <c r="E20" s="50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</row>
    <row r="21" spans="1:16" ht="26.25" customHeight="1" thickBot="1">
      <c r="A21" s="25">
        <v>3</v>
      </c>
      <c r="B21" s="2"/>
      <c r="C21" s="27" t="str">
        <f t="shared" ref="C21" si="2">IF(B21="","",VLOOKUP(B21,$I$2:$J$13,2))</f>
        <v/>
      </c>
      <c r="D21" s="49"/>
      <c r="E21" s="50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ht="26.25" customHeight="1" thickBot="1">
      <c r="A22" s="25">
        <v>4</v>
      </c>
      <c r="B22" s="2"/>
      <c r="C22" s="27" t="str">
        <f t="shared" ref="C22" si="3">IF(B22="","",VLOOKUP(B22,$I$2:$J$13,2))</f>
        <v/>
      </c>
      <c r="D22" s="49"/>
      <c r="E22" s="50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</row>
    <row r="23" spans="1:16" ht="26.25" customHeight="1" thickBot="1">
      <c r="A23" s="25">
        <v>5</v>
      </c>
      <c r="B23" s="2"/>
      <c r="C23" s="27" t="str">
        <f t="shared" ref="C23" si="4">IF(B23="","",VLOOKUP(B23,$I$2:$J$13,2))</f>
        <v/>
      </c>
      <c r="D23" s="49"/>
      <c r="E23" s="50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</row>
    <row r="24" spans="1:16" ht="26.25" customHeight="1" thickBot="1">
      <c r="A24" s="25">
        <v>6</v>
      </c>
      <c r="B24" s="2"/>
      <c r="C24" s="27" t="str">
        <f t="shared" ref="C24" si="5">IF(B24="","",VLOOKUP(B24,$I$2:$J$13,2))</f>
        <v/>
      </c>
      <c r="D24" s="49"/>
      <c r="E24" s="50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16" ht="26.25" customHeight="1" thickBot="1">
      <c r="A25" s="25">
        <v>7</v>
      </c>
      <c r="B25" s="2"/>
      <c r="C25" s="27" t="str">
        <f t="shared" ref="C25" si="6">IF(B25="","",VLOOKUP(B25,$I$2:$J$13,2))</f>
        <v/>
      </c>
      <c r="D25" s="49"/>
      <c r="E25" s="50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6.25" customHeight="1" thickBot="1">
      <c r="A26" s="25">
        <v>8</v>
      </c>
      <c r="B26" s="2"/>
      <c r="C26" s="27" t="str">
        <f t="shared" ref="C26" si="7">IF(B26="","",VLOOKUP(B26,$I$2:$J$13,2))</f>
        <v/>
      </c>
      <c r="D26" s="49"/>
      <c r="E26" s="50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16" ht="26.25" customHeight="1" thickBot="1">
      <c r="A27" s="25">
        <v>9</v>
      </c>
      <c r="B27" s="2"/>
      <c r="C27" s="27" t="str">
        <f t="shared" ref="C27" si="8">IF(B27="","",VLOOKUP(B27,$I$2:$J$13,2))</f>
        <v/>
      </c>
      <c r="D27" s="49"/>
      <c r="E27" s="50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16" ht="26.25" customHeight="1" thickBot="1">
      <c r="A28" s="25">
        <v>10</v>
      </c>
      <c r="B28" s="2"/>
      <c r="C28" s="27" t="str">
        <f t="shared" ref="C28" si="9">IF(B28="","",VLOOKUP(B28,$I$2:$J$13,2))</f>
        <v/>
      </c>
      <c r="D28" s="49"/>
      <c r="E28" s="50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6.25" customHeight="1" thickBot="1">
      <c r="A29" s="25">
        <v>11</v>
      </c>
      <c r="B29" s="3"/>
      <c r="C29" s="27" t="str">
        <f t="shared" ref="C29" si="10">IF(B29="","",VLOOKUP(B29,$I$2:$J$13,2))</f>
        <v/>
      </c>
      <c r="D29" s="49"/>
      <c r="E29" s="50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</row>
    <row r="30" spans="1:16" ht="26.25" customHeight="1" thickBot="1">
      <c r="A30" s="25">
        <v>12</v>
      </c>
      <c r="B30" s="2"/>
      <c r="C30" s="27" t="str">
        <f t="shared" ref="C30" si="11">IF(B30="","",VLOOKUP(B30,$I$2:$J$13,2))</f>
        <v/>
      </c>
      <c r="D30" s="49"/>
      <c r="E30" s="50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6.25" customHeight="1" thickBot="1">
      <c r="A31" s="25">
        <v>13</v>
      </c>
      <c r="B31" s="2"/>
      <c r="C31" s="27" t="str">
        <f t="shared" ref="C31" si="12">IF(B31="","",VLOOKUP(B31,$I$2:$J$13,2))</f>
        <v/>
      </c>
      <c r="D31" s="49"/>
      <c r="E31" s="50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</row>
    <row r="32" spans="1:16" ht="26.25" customHeight="1" thickBot="1">
      <c r="A32" s="25">
        <v>14</v>
      </c>
      <c r="B32" s="2"/>
      <c r="C32" s="27" t="str">
        <f t="shared" ref="C32" si="13">IF(B32="","",VLOOKUP(B32,$I$2:$J$13,2))</f>
        <v/>
      </c>
      <c r="D32" s="49"/>
      <c r="E32" s="50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6.25" customHeight="1" thickBot="1">
      <c r="A33" s="25">
        <v>15</v>
      </c>
      <c r="B33" s="2"/>
      <c r="C33" s="27" t="str">
        <f t="shared" ref="C33" si="14">IF(B33="","",VLOOKUP(B33,$I$2:$J$13,2))</f>
        <v/>
      </c>
      <c r="D33" s="49"/>
      <c r="E33" s="50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</row>
    <row r="34" spans="1:16" ht="26.25" customHeight="1" thickBot="1">
      <c r="A34" s="25">
        <v>16</v>
      </c>
      <c r="B34" s="2"/>
      <c r="C34" s="27" t="str">
        <f t="shared" ref="C34" si="15">IF(B34="","",VLOOKUP(B34,$I$2:$J$13,2))</f>
        <v/>
      </c>
      <c r="D34" s="49"/>
      <c r="E34" s="50"/>
      <c r="F34" s="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6.25" customHeight="1" thickBot="1">
      <c r="A35" s="25">
        <v>17</v>
      </c>
      <c r="B35" s="2"/>
      <c r="C35" s="27" t="str">
        <f t="shared" ref="C35" si="16">IF(B35="","",VLOOKUP(B35,$I$2:$J$13,2))</f>
        <v/>
      </c>
      <c r="D35" s="49"/>
      <c r="E35" s="50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</row>
    <row r="36" spans="1:16" ht="26.25" customHeight="1" thickBot="1">
      <c r="A36" s="25">
        <v>18</v>
      </c>
      <c r="B36" s="2"/>
      <c r="C36" s="27" t="str">
        <f t="shared" ref="C36" si="17">IF(B36="","",VLOOKUP(B36,$I$2:$J$13,2))</f>
        <v/>
      </c>
      <c r="D36" s="49"/>
      <c r="E36" s="50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</row>
    <row r="37" spans="1:16" ht="26.25" customHeight="1" thickBot="1">
      <c r="A37" s="25">
        <v>19</v>
      </c>
      <c r="B37" s="2"/>
      <c r="C37" s="27" t="str">
        <f t="shared" ref="C37" si="18">IF(B37="","",VLOOKUP(B37,$I$2:$J$13,2))</f>
        <v/>
      </c>
      <c r="D37" s="49"/>
      <c r="E37" s="50"/>
      <c r="F37" s="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ht="26.25" customHeight="1" thickBot="1">
      <c r="A38" s="25">
        <v>20</v>
      </c>
      <c r="B38" s="2"/>
      <c r="C38" s="27" t="str">
        <f t="shared" ref="C38:C39" si="19">IF(B38="","",VLOOKUP(B38,$I$2:$J$13,2))</f>
        <v/>
      </c>
      <c r="D38" s="49"/>
      <c r="E38" s="50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</row>
    <row r="39" spans="1:16" ht="27" thickBot="1">
      <c r="A39" s="25">
        <v>21</v>
      </c>
      <c r="B39" s="2"/>
      <c r="C39" s="27" t="str">
        <f t="shared" si="19"/>
        <v/>
      </c>
      <c r="D39" s="49"/>
      <c r="E39" s="50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</row>
    <row r="40" spans="1:16" ht="27" thickBot="1">
      <c r="A40" s="25">
        <v>22</v>
      </c>
      <c r="B40" s="2"/>
      <c r="C40" s="27" t="str">
        <f t="shared" ref="C40:C48" si="20">IF(B40="","",VLOOKUP(B40,$I$2:$J$13,2))</f>
        <v/>
      </c>
      <c r="D40" s="49"/>
      <c r="E40" s="50"/>
      <c r="F40" s="4"/>
      <c r="G40" s="4"/>
      <c r="H40" s="4"/>
      <c r="I40" s="4"/>
      <c r="J40" s="4"/>
      <c r="K40" s="4"/>
      <c r="L40" s="4"/>
      <c r="M40" s="4"/>
      <c r="N40" s="4"/>
      <c r="O40" s="4"/>
      <c r="P40" s="5"/>
    </row>
    <row r="41" spans="1:16" ht="27" thickBot="1">
      <c r="A41" s="25">
        <v>23</v>
      </c>
      <c r="B41" s="2"/>
      <c r="C41" s="27" t="str">
        <f t="shared" si="20"/>
        <v/>
      </c>
      <c r="D41" s="49"/>
      <c r="E41" s="50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</row>
    <row r="42" spans="1:16" ht="27" thickBot="1">
      <c r="A42" s="25">
        <v>24</v>
      </c>
      <c r="B42" s="2"/>
      <c r="C42" s="27" t="str">
        <f t="shared" si="20"/>
        <v/>
      </c>
      <c r="D42" s="49"/>
      <c r="E42" s="50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1:16" ht="27" thickBot="1">
      <c r="A43" s="25">
        <v>25</v>
      </c>
      <c r="B43" s="2"/>
      <c r="C43" s="27" t="str">
        <f t="shared" si="20"/>
        <v/>
      </c>
      <c r="D43" s="49"/>
      <c r="E43" s="50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</row>
    <row r="44" spans="1:16" ht="27" thickBot="1">
      <c r="A44" s="25">
        <v>26</v>
      </c>
      <c r="B44" s="2"/>
      <c r="C44" s="27" t="str">
        <f t="shared" si="20"/>
        <v/>
      </c>
      <c r="D44" s="49"/>
      <c r="E44" s="50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</row>
    <row r="45" spans="1:16" ht="27" thickBot="1">
      <c r="A45" s="25">
        <v>27</v>
      </c>
      <c r="B45" s="2"/>
      <c r="C45" s="27" t="str">
        <f t="shared" si="20"/>
        <v/>
      </c>
      <c r="D45" s="49"/>
      <c r="E45" s="50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</row>
    <row r="46" spans="1:16" ht="27" thickBot="1">
      <c r="A46" s="25">
        <v>28</v>
      </c>
      <c r="B46" s="2"/>
      <c r="C46" s="27" t="str">
        <f t="shared" si="20"/>
        <v/>
      </c>
      <c r="D46" s="49"/>
      <c r="E46" s="50"/>
      <c r="F46" s="4"/>
      <c r="G46" s="4"/>
      <c r="H46" s="4"/>
      <c r="I46" s="4"/>
      <c r="J46" s="4"/>
      <c r="K46" s="4"/>
      <c r="L46" s="4"/>
      <c r="M46" s="4"/>
      <c r="N46" s="4"/>
      <c r="O46" s="4"/>
      <c r="P46" s="5"/>
    </row>
    <row r="47" spans="1:16" ht="27" thickBot="1">
      <c r="A47" s="25">
        <v>29</v>
      </c>
      <c r="B47" s="2"/>
      <c r="C47" s="27" t="str">
        <f t="shared" si="20"/>
        <v/>
      </c>
      <c r="D47" s="49"/>
      <c r="E47" s="50"/>
      <c r="F47" s="4"/>
      <c r="G47" s="4"/>
      <c r="H47" s="4"/>
      <c r="I47" s="4"/>
      <c r="J47" s="4"/>
      <c r="K47" s="4"/>
      <c r="L47" s="4"/>
      <c r="M47" s="4"/>
      <c r="N47" s="4"/>
      <c r="O47" s="4"/>
      <c r="P47" s="5"/>
    </row>
    <row r="48" spans="1:16" ht="27" thickBot="1">
      <c r="A48" s="28">
        <v>30</v>
      </c>
      <c r="B48" s="7"/>
      <c r="C48" s="29" t="str">
        <f t="shared" si="20"/>
        <v/>
      </c>
      <c r="D48" s="49"/>
      <c r="E48" s="50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</row>
  </sheetData>
  <sheetProtection sheet="1" selectLockedCells="1"/>
  <mergeCells count="46">
    <mergeCell ref="D39:E39"/>
    <mergeCell ref="D40:E40"/>
    <mergeCell ref="D41:E41"/>
    <mergeCell ref="D42:E42"/>
    <mergeCell ref="D48:E48"/>
    <mergeCell ref="D43:E43"/>
    <mergeCell ref="D44:E44"/>
    <mergeCell ref="D45:E45"/>
    <mergeCell ref="D46:E46"/>
    <mergeCell ref="D47:E47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D17:E18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2"/>
  <sheetViews>
    <sheetView workbookViewId="0">
      <selection activeCell="D3" sqref="D3"/>
    </sheetView>
  </sheetViews>
  <sheetFormatPr defaultRowHeight="18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  <row r="13" spans="1:5">
      <c r="A13">
        <v>11</v>
      </c>
      <c r="B13">
        <f>大会申込!$B$4</f>
        <v>0</v>
      </c>
      <c r="C13">
        <f>大会申込!B29</f>
        <v>0</v>
      </c>
      <c r="D13" t="str">
        <f>大会申込!C29</f>
        <v/>
      </c>
      <c r="E13">
        <f>大会申込!D29</f>
        <v>0</v>
      </c>
    </row>
    <row r="14" spans="1:5">
      <c r="A14">
        <v>12</v>
      </c>
      <c r="B14">
        <f>大会申込!$B$4</f>
        <v>0</v>
      </c>
      <c r="C14">
        <f>大会申込!B30</f>
        <v>0</v>
      </c>
      <c r="D14" t="str">
        <f>大会申込!C30</f>
        <v/>
      </c>
      <c r="E14">
        <f>大会申込!D30</f>
        <v>0</v>
      </c>
    </row>
    <row r="15" spans="1:5">
      <c r="A15">
        <v>13</v>
      </c>
      <c r="B15">
        <f>大会申込!$B$4</f>
        <v>0</v>
      </c>
      <c r="C15">
        <f>大会申込!B31</f>
        <v>0</v>
      </c>
      <c r="D15" t="str">
        <f>大会申込!C31</f>
        <v/>
      </c>
      <c r="E15">
        <f>大会申込!D31</f>
        <v>0</v>
      </c>
    </row>
    <row r="16" spans="1:5">
      <c r="A16">
        <v>14</v>
      </c>
      <c r="B16">
        <f>大会申込!$B$4</f>
        <v>0</v>
      </c>
      <c r="C16">
        <f>大会申込!B32</f>
        <v>0</v>
      </c>
      <c r="D16" t="str">
        <f>大会申込!C32</f>
        <v/>
      </c>
      <c r="E16">
        <f>大会申込!D32</f>
        <v>0</v>
      </c>
    </row>
    <row r="17" spans="1:5">
      <c r="A17">
        <v>15</v>
      </c>
      <c r="B17">
        <f>大会申込!$B$4</f>
        <v>0</v>
      </c>
      <c r="C17">
        <f>大会申込!B33</f>
        <v>0</v>
      </c>
      <c r="D17" t="str">
        <f>大会申込!C33</f>
        <v/>
      </c>
      <c r="E17">
        <f>大会申込!D33</f>
        <v>0</v>
      </c>
    </row>
    <row r="18" spans="1:5">
      <c r="A18">
        <v>16</v>
      </c>
      <c r="B18">
        <f>大会申込!$B$4</f>
        <v>0</v>
      </c>
      <c r="C18">
        <f>大会申込!B34</f>
        <v>0</v>
      </c>
      <c r="D18" t="str">
        <f>大会申込!C34</f>
        <v/>
      </c>
      <c r="E18">
        <f>大会申込!D34</f>
        <v>0</v>
      </c>
    </row>
    <row r="19" spans="1:5">
      <c r="A19">
        <v>17</v>
      </c>
      <c r="B19">
        <f>大会申込!$B$4</f>
        <v>0</v>
      </c>
      <c r="C19">
        <f>大会申込!B35</f>
        <v>0</v>
      </c>
      <c r="D19" t="str">
        <f>大会申込!C35</f>
        <v/>
      </c>
      <c r="E19">
        <f>大会申込!D35</f>
        <v>0</v>
      </c>
    </row>
    <row r="20" spans="1:5">
      <c r="A20">
        <v>18</v>
      </c>
      <c r="B20">
        <f>大会申込!$B$4</f>
        <v>0</v>
      </c>
      <c r="C20">
        <f>大会申込!B36</f>
        <v>0</v>
      </c>
      <c r="D20" t="str">
        <f>大会申込!C36</f>
        <v/>
      </c>
      <c r="E20">
        <f>大会申込!D36</f>
        <v>0</v>
      </c>
    </row>
    <row r="21" spans="1:5">
      <c r="A21">
        <v>19</v>
      </c>
      <c r="B21">
        <f>大会申込!$B$4</f>
        <v>0</v>
      </c>
      <c r="C21">
        <f>大会申込!B37</f>
        <v>0</v>
      </c>
      <c r="D21" t="str">
        <f>大会申込!C37</f>
        <v/>
      </c>
      <c r="E21">
        <f>大会申込!D37</f>
        <v>0</v>
      </c>
    </row>
    <row r="22" spans="1:5">
      <c r="A22">
        <v>20</v>
      </c>
      <c r="B22">
        <f>大会申込!$B$4</f>
        <v>0</v>
      </c>
      <c r="C22">
        <f>大会申込!B38</f>
        <v>0</v>
      </c>
      <c r="D22" t="str">
        <f>大会申込!C38</f>
        <v/>
      </c>
      <c r="E22">
        <f>大会申込!D38</f>
        <v>0</v>
      </c>
    </row>
    <row r="23" spans="1:5">
      <c r="A23">
        <v>21</v>
      </c>
      <c r="B23">
        <f>大会申込!$B$4</f>
        <v>0</v>
      </c>
      <c r="C23">
        <f>大会申込!B39</f>
        <v>0</v>
      </c>
      <c r="D23" t="str">
        <f>大会申込!C39</f>
        <v/>
      </c>
      <c r="E23">
        <f>大会申込!D39</f>
        <v>0</v>
      </c>
    </row>
    <row r="24" spans="1:5">
      <c r="A24">
        <v>22</v>
      </c>
      <c r="B24">
        <f>大会申込!$B$4</f>
        <v>0</v>
      </c>
      <c r="C24">
        <f>大会申込!B40</f>
        <v>0</v>
      </c>
      <c r="D24" t="str">
        <f>大会申込!C40</f>
        <v/>
      </c>
      <c r="E24">
        <f>大会申込!D40</f>
        <v>0</v>
      </c>
    </row>
    <row r="25" spans="1:5">
      <c r="A25">
        <v>23</v>
      </c>
      <c r="B25">
        <f>大会申込!$B$4</f>
        <v>0</v>
      </c>
      <c r="C25">
        <f>大会申込!B41</f>
        <v>0</v>
      </c>
      <c r="D25" t="str">
        <f>大会申込!C41</f>
        <v/>
      </c>
      <c r="E25">
        <f>大会申込!D41</f>
        <v>0</v>
      </c>
    </row>
    <row r="26" spans="1:5">
      <c r="A26">
        <v>24</v>
      </c>
      <c r="B26">
        <f>大会申込!$B$4</f>
        <v>0</v>
      </c>
      <c r="C26">
        <f>大会申込!B42</f>
        <v>0</v>
      </c>
      <c r="D26" t="str">
        <f>大会申込!C42</f>
        <v/>
      </c>
      <c r="E26">
        <f>大会申込!D42</f>
        <v>0</v>
      </c>
    </row>
    <row r="27" spans="1:5">
      <c r="A27">
        <v>25</v>
      </c>
      <c r="B27">
        <f>大会申込!$B$4</f>
        <v>0</v>
      </c>
      <c r="C27">
        <f>大会申込!B43</f>
        <v>0</v>
      </c>
      <c r="D27" t="str">
        <f>大会申込!C43</f>
        <v/>
      </c>
      <c r="E27">
        <f>大会申込!D43</f>
        <v>0</v>
      </c>
    </row>
    <row r="28" spans="1:5">
      <c r="A28">
        <v>26</v>
      </c>
      <c r="B28">
        <f>大会申込!$B$4</f>
        <v>0</v>
      </c>
      <c r="C28">
        <f>大会申込!B44</f>
        <v>0</v>
      </c>
      <c r="D28" t="str">
        <f>大会申込!C44</f>
        <v/>
      </c>
      <c r="E28">
        <f>大会申込!D44</f>
        <v>0</v>
      </c>
    </row>
    <row r="29" spans="1:5">
      <c r="A29">
        <v>27</v>
      </c>
      <c r="B29">
        <f>大会申込!$B$4</f>
        <v>0</v>
      </c>
      <c r="C29">
        <f>大会申込!B45</f>
        <v>0</v>
      </c>
      <c r="D29" t="str">
        <f>大会申込!C45</f>
        <v/>
      </c>
      <c r="E29">
        <f>大会申込!D45</f>
        <v>0</v>
      </c>
    </row>
    <row r="30" spans="1:5">
      <c r="A30">
        <v>28</v>
      </c>
      <c r="B30">
        <f>大会申込!$B$4</f>
        <v>0</v>
      </c>
      <c r="C30">
        <f>大会申込!B46</f>
        <v>0</v>
      </c>
      <c r="D30" t="str">
        <f>大会申込!C46</f>
        <v/>
      </c>
      <c r="E30">
        <f>大会申込!D46</f>
        <v>0</v>
      </c>
    </row>
    <row r="31" spans="1:5">
      <c r="A31">
        <v>29</v>
      </c>
      <c r="B31">
        <f>大会申込!$B$4</f>
        <v>0</v>
      </c>
      <c r="C31">
        <f>大会申込!B47</f>
        <v>0</v>
      </c>
      <c r="D31" t="str">
        <f>大会申込!C47</f>
        <v/>
      </c>
      <c r="E31">
        <f>大会申込!D47</f>
        <v>0</v>
      </c>
    </row>
    <row r="32" spans="1:5">
      <c r="A32">
        <v>30</v>
      </c>
      <c r="B32">
        <f>大会申込!$B$4</f>
        <v>0</v>
      </c>
      <c r="C32">
        <f>大会申込!B48</f>
        <v>0</v>
      </c>
      <c r="D32" t="str">
        <f>大会申込!C48</f>
        <v/>
      </c>
      <c r="E32">
        <f>大会申込!D48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栗田昌典</cp:lastModifiedBy>
  <cp:lastPrinted>2020-02-25T03:31:20Z</cp:lastPrinted>
  <dcterms:created xsi:type="dcterms:W3CDTF">2015-06-05T18:19:34Z</dcterms:created>
  <dcterms:modified xsi:type="dcterms:W3CDTF">2025-09-17T08:17:09Z</dcterms:modified>
</cp:coreProperties>
</file>