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/>
  <mc:AlternateContent xmlns:mc="http://schemas.openxmlformats.org/markup-compatibility/2006">
    <mc:Choice Requires="x15">
      <x15ac:absPath xmlns:x15ac="http://schemas.microsoft.com/office/spreadsheetml/2010/11/ac" url="C:\Users\sara02\Documents\2022クリスマス\"/>
    </mc:Choice>
  </mc:AlternateContent>
  <xr:revisionPtr revIDLastSave="0" documentId="8_{077639C8-8988-4147-A8E7-3603ECCCBCD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大会申込" sheetId="1" r:id="rId1"/>
    <sheet name="集計用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3" i="3" l="1"/>
  <c r="B23" i="3" l="1"/>
  <c r="C23" i="3"/>
  <c r="E23" i="3"/>
  <c r="B24" i="3"/>
  <c r="C24" i="3"/>
  <c r="E24" i="3"/>
  <c r="B25" i="3"/>
  <c r="C25" i="3"/>
  <c r="E25" i="3"/>
  <c r="B26" i="3"/>
  <c r="C26" i="3"/>
  <c r="D26" i="3"/>
  <c r="E26" i="3"/>
  <c r="B27" i="3"/>
  <c r="C27" i="3"/>
  <c r="E27" i="3"/>
  <c r="B28" i="3"/>
  <c r="C28" i="3"/>
  <c r="D28" i="3"/>
  <c r="E28" i="3"/>
  <c r="B29" i="3"/>
  <c r="C29" i="3"/>
  <c r="E29" i="3"/>
  <c r="B30" i="3"/>
  <c r="C30" i="3"/>
  <c r="D30" i="3"/>
  <c r="E30" i="3"/>
  <c r="B31" i="3"/>
  <c r="C31" i="3"/>
  <c r="E31" i="3"/>
  <c r="B32" i="3"/>
  <c r="C32" i="3"/>
  <c r="E32" i="3"/>
  <c r="C4" i="3"/>
  <c r="E4" i="3"/>
  <c r="C5" i="3"/>
  <c r="E5" i="3"/>
  <c r="C6" i="3"/>
  <c r="E6" i="3"/>
  <c r="C7" i="3"/>
  <c r="E7" i="3"/>
  <c r="C8" i="3"/>
  <c r="E8" i="3"/>
  <c r="C9" i="3"/>
  <c r="E9" i="3"/>
  <c r="C10" i="3"/>
  <c r="E10" i="3"/>
  <c r="C11" i="3"/>
  <c r="E11" i="3"/>
  <c r="C12" i="3"/>
  <c r="E12" i="3"/>
  <c r="C13" i="3"/>
  <c r="E13" i="3"/>
  <c r="C14" i="3"/>
  <c r="E14" i="3"/>
  <c r="C15" i="3"/>
  <c r="E15" i="3"/>
  <c r="C16" i="3"/>
  <c r="E16" i="3"/>
  <c r="C17" i="3"/>
  <c r="E17" i="3"/>
  <c r="C18" i="3"/>
  <c r="E18" i="3"/>
  <c r="C19" i="3"/>
  <c r="E19" i="3"/>
  <c r="C20" i="3"/>
  <c r="E20" i="3"/>
  <c r="C21" i="3"/>
  <c r="E21" i="3"/>
  <c r="C22" i="3"/>
  <c r="E22" i="3"/>
  <c r="C3" i="3"/>
  <c r="B3" i="3"/>
  <c r="C39" i="1"/>
  <c r="D23" i="3" s="1"/>
  <c r="C40" i="1"/>
  <c r="D24" i="3" s="1"/>
  <c r="C41" i="1"/>
  <c r="D25" i="3" s="1"/>
  <c r="C42" i="1"/>
  <c r="C43" i="1"/>
  <c r="D27" i="3" s="1"/>
  <c r="C44" i="1"/>
  <c r="C45" i="1"/>
  <c r="D29" i="3" s="1"/>
  <c r="C46" i="1"/>
  <c r="C47" i="1"/>
  <c r="D31" i="3" s="1"/>
  <c r="C48" i="1"/>
  <c r="D32" i="3" s="1"/>
  <c r="B4" i="3" l="1"/>
  <c r="B5" i="3"/>
  <c r="B6" i="3"/>
  <c r="B7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K3" i="1"/>
  <c r="L3" i="1" s="1"/>
  <c r="K4" i="1"/>
  <c r="L4" i="1" s="1"/>
  <c r="K5" i="1"/>
  <c r="L5" i="1" s="1"/>
  <c r="K6" i="1"/>
  <c r="L6" i="1" s="1"/>
  <c r="K7" i="1"/>
  <c r="L7" i="1" s="1"/>
  <c r="K8" i="1"/>
  <c r="L8" i="1" s="1"/>
  <c r="K9" i="1"/>
  <c r="L9" i="1" s="1"/>
  <c r="P12" i="1"/>
  <c r="P13" i="1"/>
  <c r="K2" i="1"/>
  <c r="L2" i="1" s="1"/>
  <c r="C19" i="1"/>
  <c r="D3" i="3" s="1"/>
  <c r="C20" i="1"/>
  <c r="D4" i="3" s="1"/>
  <c r="C21" i="1"/>
  <c r="D5" i="3" s="1"/>
  <c r="C22" i="1"/>
  <c r="D6" i="3" s="1"/>
  <c r="C23" i="1"/>
  <c r="D7" i="3" s="1"/>
  <c r="C24" i="1"/>
  <c r="D8" i="3" s="1"/>
  <c r="C25" i="1"/>
  <c r="D9" i="3" s="1"/>
  <c r="C26" i="1"/>
  <c r="D10" i="3" s="1"/>
  <c r="C27" i="1"/>
  <c r="D11" i="3" s="1"/>
  <c r="C28" i="1"/>
  <c r="D12" i="3" s="1"/>
  <c r="C29" i="1"/>
  <c r="D13" i="3" s="1"/>
  <c r="C30" i="1"/>
  <c r="D14" i="3" s="1"/>
  <c r="C31" i="1"/>
  <c r="D15" i="3" s="1"/>
  <c r="C32" i="1"/>
  <c r="D16" i="3" s="1"/>
  <c r="C33" i="1"/>
  <c r="D17" i="3" s="1"/>
  <c r="C34" i="1"/>
  <c r="D18" i="3" s="1"/>
  <c r="C35" i="1"/>
  <c r="D19" i="3" s="1"/>
  <c r="C36" i="1"/>
  <c r="D20" i="3" s="1"/>
  <c r="C37" i="1"/>
  <c r="D21" i="3" s="1"/>
  <c r="C38" i="1"/>
  <c r="D22" i="3" s="1"/>
  <c r="L10" i="1" l="1"/>
  <c r="B14" i="1" s="1"/>
  <c r="P14" i="1"/>
</calcChain>
</file>

<file path=xl/sharedStrings.xml><?xml version="1.0" encoding="utf-8"?>
<sst xmlns="http://schemas.openxmlformats.org/spreadsheetml/2006/main" count="32" uniqueCount="31">
  <si>
    <t>大会期日</t>
    <rPh sb="0" eb="2">
      <t>タイカイ</t>
    </rPh>
    <rPh sb="2" eb="4">
      <t>キジツ</t>
    </rPh>
    <phoneticPr fontId="3"/>
  </si>
  <si>
    <t>団体名</t>
    <rPh sb="0" eb="2">
      <t>ダンタイ</t>
    </rPh>
    <rPh sb="2" eb="3">
      <t>メイ</t>
    </rPh>
    <phoneticPr fontId="3"/>
  </si>
  <si>
    <t>代表者名</t>
    <rPh sb="0" eb="3">
      <t>ダイヒョウシャ</t>
    </rPh>
    <rPh sb="3" eb="4">
      <t>メイ</t>
    </rPh>
    <phoneticPr fontId="3"/>
  </si>
  <si>
    <t>連絡先</t>
    <rPh sb="0" eb="3">
      <t>レンラクサキ</t>
    </rPh>
    <phoneticPr fontId="3"/>
  </si>
  <si>
    <r>
      <t xml:space="preserve">連絡先
</t>
    </r>
    <r>
      <rPr>
        <sz val="8"/>
        <color theme="1"/>
        <rFont val="Yu Gothic"/>
        <family val="3"/>
        <charset val="128"/>
        <scheme val="minor"/>
      </rPr>
      <t>(携帯等)</t>
    </r>
    <rPh sb="0" eb="3">
      <t>レンラクサキ</t>
    </rPh>
    <rPh sb="5" eb="7">
      <t>ケイタイ</t>
    </rPh>
    <rPh sb="7" eb="8">
      <t>トウ</t>
    </rPh>
    <phoneticPr fontId="3"/>
  </si>
  <si>
    <t>e-mail</t>
    <phoneticPr fontId="3"/>
  </si>
  <si>
    <t>種目</t>
    <rPh sb="0" eb="2">
      <t>シュモク</t>
    </rPh>
    <phoneticPr fontId="3"/>
  </si>
  <si>
    <t>申込先</t>
    <rPh sb="0" eb="2">
      <t>モウシコミ</t>
    </rPh>
    <rPh sb="2" eb="3">
      <t>サキ</t>
    </rPh>
    <phoneticPr fontId="3"/>
  </si>
  <si>
    <t>sara.entry@gmail.com</t>
    <phoneticPr fontId="3"/>
  </si>
  <si>
    <t>M 4×+</t>
    <phoneticPr fontId="2"/>
  </si>
  <si>
    <t>M 2×</t>
    <phoneticPr fontId="2"/>
  </si>
  <si>
    <t>M 1×</t>
    <phoneticPr fontId="2"/>
  </si>
  <si>
    <t>W 4×+</t>
  </si>
  <si>
    <t>W 2×</t>
  </si>
  <si>
    <t>W 1×</t>
  </si>
  <si>
    <t>通番</t>
    <rPh sb="0" eb="2">
      <t>ツウバン</t>
    </rPh>
    <phoneticPr fontId="2"/>
  </si>
  <si>
    <t>種目コード</t>
    <rPh sb="0" eb="2">
      <t>シュモク</t>
    </rPh>
    <phoneticPr fontId="2"/>
  </si>
  <si>
    <t>種目名</t>
    <rPh sb="0" eb="2">
      <t>シュモク</t>
    </rPh>
    <rPh sb="2" eb="3">
      <t>メイ</t>
    </rPh>
    <phoneticPr fontId="2"/>
  </si>
  <si>
    <t>cox</t>
    <phoneticPr fontId="2"/>
  </si>
  <si>
    <t>補</t>
    <rPh sb="0" eb="1">
      <t>ホ</t>
    </rPh>
    <phoneticPr fontId="2"/>
  </si>
  <si>
    <t>クルー名</t>
    <rPh sb="3" eb="4">
      <t>メイ</t>
    </rPh>
    <phoneticPr fontId="2"/>
  </si>
  <si>
    <t>種目コード</t>
    <rPh sb="0" eb="2">
      <t>シュモク</t>
    </rPh>
    <phoneticPr fontId="3"/>
  </si>
  <si>
    <t>申込数</t>
    <rPh sb="0" eb="2">
      <t>モウシコミ</t>
    </rPh>
    <rPh sb="2" eb="3">
      <t>スウ</t>
    </rPh>
    <phoneticPr fontId="2"/>
  </si>
  <si>
    <t>出漕料合計</t>
    <rPh sb="0" eb="2">
      <t>シュッソウ</t>
    </rPh>
    <rPh sb="2" eb="3">
      <t>リョウ</t>
    </rPh>
    <rPh sb="3" eb="5">
      <t>ゴウケイ</t>
    </rPh>
    <phoneticPr fontId="2"/>
  </si>
  <si>
    <t>クリスマスチャレンジカップ 申込</t>
    <rPh sb="14" eb="16">
      <t>モウシコミ</t>
    </rPh>
    <phoneticPr fontId="3"/>
  </si>
  <si>
    <t>8+</t>
    <phoneticPr fontId="2"/>
  </si>
  <si>
    <t>4+</t>
    <phoneticPr fontId="2"/>
  </si>
  <si>
    <t>出漕料</t>
    <rPh sb="0" eb="2">
      <t>シュッソウ</t>
    </rPh>
    <rPh sb="2" eb="3">
      <t>リョウ</t>
    </rPh>
    <phoneticPr fontId="2"/>
  </si>
  <si>
    <t>氏名　　シングルスカルは2に　ふりがな　を入力してください。</t>
    <rPh sb="0" eb="2">
      <t>シメイ</t>
    </rPh>
    <rPh sb="21" eb="23">
      <t>ニュウリョク</t>
    </rPh>
    <phoneticPr fontId="2"/>
  </si>
  <si>
    <t>第18回</t>
    <rPh sb="0" eb="1">
      <t>ダイ</t>
    </rPh>
    <rPh sb="3" eb="4">
      <t>カイ</t>
    </rPh>
    <phoneticPr fontId="3"/>
  </si>
  <si>
    <t>令和4年11月13日(日)</t>
    <rPh sb="0" eb="2">
      <t>レイワ</t>
    </rPh>
    <rPh sb="3" eb="4">
      <t>ネン</t>
    </rPh>
    <rPh sb="6" eb="7">
      <t>ガツ</t>
    </rPh>
    <rPh sb="9" eb="10">
      <t>ニチ</t>
    </rPh>
    <rPh sb="11" eb="12">
      <t>ニチ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</si>
</sst>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Yu Gothic"/>
      <family val="2"/>
      <scheme val="minor"/>
    </font>
    <font>
      <sz val="14"/>
      <color theme="1"/>
      <name val="Yu Gothic"/>
      <family val="3"/>
      <charset val="128"/>
      <scheme val="minor"/>
    </font>
    <font>
      <sz val="6"/>
      <name val="Yu Gothic"/>
      <family val="3"/>
      <charset val="128"/>
      <scheme val="minor"/>
    </font>
    <font>
      <sz val="6"/>
      <name val="Yu Gothic"/>
      <family val="2"/>
      <charset val="128"/>
      <scheme val="minor"/>
    </font>
    <font>
      <sz val="8"/>
      <color theme="1"/>
      <name val="Yu Gothic"/>
      <family val="3"/>
      <charset val="128"/>
      <scheme val="minor"/>
    </font>
    <font>
      <u/>
      <sz val="11"/>
      <color theme="10"/>
      <name val="Yu Gothic"/>
      <family val="2"/>
      <charset val="128"/>
      <scheme val="minor"/>
    </font>
    <font>
      <b/>
      <u/>
      <sz val="11"/>
      <color theme="10"/>
      <name val="Yu Gothic"/>
      <family val="3"/>
      <charset val="128"/>
      <scheme val="minor"/>
    </font>
    <font>
      <sz val="12"/>
      <color theme="1"/>
      <name val="Yu Gothic"/>
      <family val="2"/>
      <scheme val="minor"/>
    </font>
    <font>
      <sz val="12"/>
      <color theme="1"/>
      <name val="Yu Gothic"/>
      <family val="3"/>
      <charset val="128"/>
      <scheme val="minor"/>
    </font>
    <font>
      <sz val="16"/>
      <color theme="1"/>
      <name val="Yu Gothic"/>
      <family val="2"/>
      <scheme val="minor"/>
    </font>
    <font>
      <sz val="16"/>
      <color theme="1"/>
      <name val="Yu Gothic"/>
      <family val="3"/>
      <charset val="128"/>
      <scheme val="minor"/>
    </font>
    <font>
      <sz val="9"/>
      <color theme="1"/>
      <name val="Yu Gothic"/>
      <family val="2"/>
      <scheme val="minor"/>
    </font>
    <font>
      <sz val="11"/>
      <name val="Yu Gothic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8" tint="0.59996337778862885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center"/>
    </xf>
  </cellStyleXfs>
  <cellXfs count="51">
    <xf numFmtId="0" fontId="0" fillId="0" borderId="0" xfId="0"/>
    <xf numFmtId="0" fontId="9" fillId="2" borderId="16" xfId="0" applyFont="1" applyFill="1" applyBorder="1" applyAlignment="1" applyProtection="1">
      <alignment horizontal="center" vertical="center" shrinkToFit="1"/>
      <protection locked="0"/>
    </xf>
    <xf numFmtId="0" fontId="10" fillId="2" borderId="15" xfId="0" applyFont="1" applyFill="1" applyBorder="1" applyAlignment="1" applyProtection="1">
      <alignment horizontal="left" shrinkToFit="1"/>
      <protection locked="0"/>
    </xf>
    <xf numFmtId="0" fontId="9" fillId="2" borderId="15" xfId="0" applyFont="1" applyFill="1" applyBorder="1" applyAlignment="1" applyProtection="1">
      <alignment horizontal="center" vertical="center" shrinkToFit="1"/>
      <protection locked="0"/>
    </xf>
    <xf numFmtId="0" fontId="0" fillId="2" borderId="15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11" fillId="0" borderId="5" xfId="0" applyFont="1" applyBorder="1" applyAlignment="1">
      <alignment horizontal="center" vertical="center"/>
    </xf>
    <xf numFmtId="0" fontId="10" fillId="2" borderId="24" xfId="0" applyFont="1" applyFill="1" applyBorder="1" applyAlignment="1" applyProtection="1">
      <alignment horizontal="left" shrinkToFit="1"/>
      <protection locked="0"/>
    </xf>
    <xf numFmtId="0" fontId="0" fillId="2" borderId="24" xfId="0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1" fillId="0" borderId="0" xfId="0" applyFont="1" applyAlignment="1">
      <alignment horizontal="center" vertical="center"/>
    </xf>
    <xf numFmtId="0" fontId="7" fillId="0" borderId="12" xfId="0" applyFont="1" applyBorder="1" applyAlignment="1">
      <alignment vertical="center"/>
    </xf>
    <xf numFmtId="0" fontId="8" fillId="0" borderId="12" xfId="0" applyFont="1" applyBorder="1" applyAlignment="1">
      <alignment vertical="center"/>
    </xf>
    <xf numFmtId="0" fontId="8" fillId="0" borderId="1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56" fontId="0" fillId="0" borderId="0" xfId="0" applyNumberFormat="1" applyAlignment="1">
      <alignment vertical="center"/>
    </xf>
    <xf numFmtId="0" fontId="0" fillId="0" borderId="12" xfId="0" applyBorder="1" applyAlignment="1">
      <alignment horizontal="center"/>
    </xf>
    <xf numFmtId="0" fontId="0" fillId="0" borderId="12" xfId="0" applyBorder="1"/>
    <xf numFmtId="0" fontId="12" fillId="0" borderId="0" xfId="0" applyFont="1"/>
    <xf numFmtId="0" fontId="0" fillId="0" borderId="0" xfId="0" applyAlignment="1">
      <alignment horizontal="distributed" vertical="center"/>
    </xf>
    <xf numFmtId="0" fontId="6" fillId="0" borderId="0" xfId="1" applyFont="1" applyProtection="1">
      <alignment vertical="center"/>
    </xf>
    <xf numFmtId="0" fontId="0" fillId="0" borderId="22" xfId="0" applyBorder="1" applyAlignment="1">
      <alignment horizontal="center"/>
    </xf>
    <xf numFmtId="0" fontId="0" fillId="0" borderId="22" xfId="0" applyBorder="1"/>
    <xf numFmtId="0" fontId="0" fillId="0" borderId="0" xfId="0" applyAlignment="1">
      <alignment horizontal="center"/>
    </xf>
    <xf numFmtId="0" fontId="0" fillId="0" borderId="13" xfId="0" applyBorder="1" applyAlignment="1">
      <alignment horizontal="center"/>
    </xf>
    <xf numFmtId="0" fontId="10" fillId="0" borderId="14" xfId="0" applyFont="1" applyBorder="1" applyAlignment="1">
      <alignment horizontal="center" vertical="center" shrinkToFit="1"/>
    </xf>
    <xf numFmtId="0" fontId="10" fillId="0" borderId="16" xfId="0" applyFont="1" applyBorder="1" applyAlignment="1">
      <alignment horizontal="left" vertical="center" shrinkToFit="1"/>
    </xf>
    <xf numFmtId="0" fontId="10" fillId="0" borderId="15" xfId="0" applyFont="1" applyBorder="1" applyAlignment="1">
      <alignment horizontal="left" vertical="center" shrinkToFit="1"/>
    </xf>
    <xf numFmtId="0" fontId="10" fillId="0" borderId="23" xfId="0" applyFont="1" applyBorder="1" applyAlignment="1">
      <alignment horizontal="center" vertical="center" shrinkToFit="1"/>
    </xf>
    <xf numFmtId="0" fontId="10" fillId="0" borderId="24" xfId="0" applyFont="1" applyBorder="1" applyAlignment="1">
      <alignment horizontal="left" vertical="center" shrinkToFit="1"/>
    </xf>
    <xf numFmtId="0" fontId="0" fillId="0" borderId="28" xfId="0" applyBorder="1" applyAlignment="1">
      <alignment horizontal="center"/>
    </xf>
    <xf numFmtId="0" fontId="1" fillId="0" borderId="0" xfId="0" applyFont="1" applyAlignment="1">
      <alignment horizontal="center" vertical="center" shrinkToFit="1"/>
    </xf>
    <xf numFmtId="0" fontId="0" fillId="0" borderId="3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9" fillId="0" borderId="12" xfId="0" applyFont="1" applyBorder="1" applyAlignment="1">
      <alignment horizontal="center" vertical="center" shrinkToFit="1"/>
    </xf>
    <xf numFmtId="0" fontId="9" fillId="0" borderId="13" xfId="0" applyFont="1" applyBorder="1" applyAlignment="1">
      <alignment horizontal="center" vertical="center" shrinkToFit="1"/>
    </xf>
    <xf numFmtId="0" fontId="0" fillId="3" borderId="11" xfId="0" applyFill="1" applyBorder="1" applyAlignment="1">
      <alignment horizontal="right" vertical="center"/>
    </xf>
    <xf numFmtId="0" fontId="0" fillId="3" borderId="6" xfId="0" applyFill="1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2" borderId="9" xfId="0" applyFill="1" applyBorder="1" applyAlignment="1" applyProtection="1">
      <alignment horizontal="center" vertical="center"/>
      <protection locked="0"/>
    </xf>
    <xf numFmtId="0" fontId="0" fillId="2" borderId="8" xfId="0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2" borderId="10" xfId="0" applyFill="1" applyBorder="1" applyAlignment="1" applyProtection="1">
      <alignment horizontal="center" vertical="center"/>
      <protection locked="0"/>
    </xf>
    <xf numFmtId="0" fontId="0" fillId="2" borderId="7" xfId="0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19" xfId="0" applyFill="1" applyBorder="1" applyAlignment="1" applyProtection="1">
      <alignment horizontal="center" vertical="center"/>
      <protection locked="0"/>
    </xf>
    <xf numFmtId="0" fontId="0" fillId="2" borderId="20" xfId="0" applyFill="1" applyBorder="1" applyAlignment="1" applyProtection="1">
      <alignment horizontal="center" vertical="center"/>
      <protection locked="0"/>
    </xf>
    <xf numFmtId="0" fontId="0" fillId="2" borderId="21" xfId="0" applyFill="1" applyBorder="1" applyAlignment="1" applyProtection="1">
      <alignment horizontal="center" vertical="center"/>
      <protection locked="0"/>
    </xf>
    <xf numFmtId="0" fontId="0" fillId="2" borderId="26" xfId="0" applyFill="1" applyBorder="1" applyAlignment="1" applyProtection="1">
      <alignment horizontal="center"/>
      <protection locked="0"/>
    </xf>
    <xf numFmtId="0" fontId="0" fillId="2" borderId="27" xfId="0" applyFill="1" applyBorder="1" applyAlignment="1" applyProtection="1">
      <alignment horizontal="center"/>
      <protection locked="0"/>
    </xf>
  </cellXfs>
  <cellStyles count="2">
    <cellStyle name="ハイパーリンク" xfId="1" builtinId="8"/>
    <cellStyle name="標準" xfId="0" builtinId="0"/>
  </cellStyles>
  <dxfs count="1">
    <dxf>
      <fill>
        <patternFill patternType="mediumGray">
          <fgColor theme="5" tint="0.79998168889431442"/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57151</xdr:colOff>
      <xdr:row>0</xdr:row>
      <xdr:rowOff>38100</xdr:rowOff>
    </xdr:from>
    <xdr:to>
      <xdr:col>7</xdr:col>
      <xdr:colOff>1095375</xdr:colOff>
      <xdr:row>13</xdr:row>
      <xdr:rowOff>9525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5AE23CB-62D1-4FE9-AE90-8F30710E0C8C}"/>
            </a:ext>
          </a:extLst>
        </xdr:cNvPr>
        <xdr:cNvSpPr txBox="1"/>
      </xdr:nvSpPr>
      <xdr:spPr>
        <a:xfrm>
          <a:off x="2952751" y="38100"/>
          <a:ext cx="4467224" cy="3933825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/>
            <a:t>最初に左の団体情報を入力してください</a:t>
          </a:r>
          <a:endParaRPr kumimoji="1" lang="en-US" altLang="ja-JP" sz="1100" b="1"/>
        </a:p>
        <a:p>
          <a:r>
            <a:rPr kumimoji="1" lang="ja-JP" altLang="en-US" sz="1100" b="1"/>
            <a:t>・出漕料合計はクルー情報より、自動計算されます。</a:t>
          </a:r>
          <a:endParaRPr kumimoji="1" lang="en-US" altLang="ja-JP" sz="1100" b="1"/>
        </a:p>
        <a:p>
          <a:r>
            <a:rPr kumimoji="1" lang="ja-JP" altLang="en-US" sz="1100" b="1"/>
            <a:t>その後、下のクルー情報を入力してください。</a:t>
          </a:r>
          <a:endParaRPr kumimoji="1" lang="en-US" altLang="ja-JP" sz="1100" b="1"/>
        </a:p>
        <a:p>
          <a:r>
            <a:rPr kumimoji="1" lang="ja-JP" altLang="en-US" sz="1100" b="1"/>
            <a:t>・種目コードは右の表の値を入力してください。</a:t>
          </a:r>
          <a:endParaRPr kumimoji="1" lang="en-US" altLang="ja-JP" sz="1100" b="1"/>
        </a:p>
        <a:p>
          <a:r>
            <a:rPr kumimoji="1" lang="ja-JP" altLang="en-US" sz="1100" b="1"/>
            <a:t>　種目名は自動で表示されます。</a:t>
          </a:r>
          <a:endParaRPr kumimoji="1" lang="en-US" altLang="ja-JP" sz="1100" b="1"/>
        </a:p>
        <a:p>
          <a:r>
            <a:rPr kumimoji="1" lang="ja-JP" altLang="en-US" sz="1100" b="1"/>
            <a:t>・シングルスカルは１に氏名、２にふりがな　を入力してください。</a:t>
          </a:r>
          <a:endParaRPr kumimoji="1" lang="en-US" altLang="ja-JP" sz="1100" b="1"/>
        </a:p>
        <a:p>
          <a:r>
            <a:rPr kumimoji="1" lang="ja-JP" altLang="en-US" sz="1100" b="1"/>
            <a:t>・シングルスカルのクルー名には、漕手の苗字をつけてください</a:t>
          </a:r>
          <a:endParaRPr kumimoji="1" lang="en-US" altLang="ja-JP" sz="1100" b="1"/>
        </a:p>
        <a:p>
          <a:r>
            <a:rPr kumimoji="1" lang="ja-JP" altLang="en-US" sz="1100" b="1"/>
            <a:t>　例　「</a:t>
          </a:r>
          <a:r>
            <a:rPr kumimoji="1" lang="en-US" altLang="ja-JP" sz="1100" b="1"/>
            <a:t>SARA</a:t>
          </a:r>
          <a:r>
            <a:rPr kumimoji="1" lang="ja-JP" altLang="en-US" sz="1100" b="1"/>
            <a:t>　鈴木」</a:t>
          </a:r>
          <a:endParaRPr kumimoji="1" lang="en-US" altLang="ja-JP" sz="1100" b="1"/>
        </a:p>
        <a:p>
          <a:r>
            <a:rPr kumimoji="1" lang="ja-JP" altLang="en-US" sz="1100" b="1"/>
            <a:t>・ファイル名は”クリスマスレガッタ申込</a:t>
          </a:r>
          <a:r>
            <a:rPr kumimoji="1" lang="en-US" altLang="ja-JP" sz="1100" b="1"/>
            <a:t>(</a:t>
          </a:r>
          <a:r>
            <a:rPr kumimoji="1" lang="ja-JP" altLang="en-US" sz="1100" b="1"/>
            <a:t>○○○</a:t>
          </a:r>
          <a:r>
            <a:rPr kumimoji="1" lang="en-US" altLang="ja-JP" sz="1100" b="1"/>
            <a:t>)"</a:t>
          </a:r>
          <a:r>
            <a:rPr kumimoji="1" lang="ja-JP" altLang="en-US" sz="1100" b="1"/>
            <a:t>。</a:t>
          </a:r>
          <a:endParaRPr kumimoji="1" lang="en-US" altLang="ja-JP" sz="1100" b="1"/>
        </a:p>
        <a:p>
          <a:r>
            <a:rPr kumimoji="1" lang="ja-JP" altLang="en-US" sz="1100" b="1"/>
            <a:t>　○○○は、団体名に置き換えてください（略称可）</a:t>
          </a:r>
          <a:endParaRPr kumimoji="1" lang="en-US" altLang="ja-JP" sz="1100" b="1"/>
        </a:p>
        <a:p>
          <a:r>
            <a:rPr kumimoji="1" lang="ja-JP" altLang="en-US" sz="1100" b="1"/>
            <a:t>・集計用は入力しません</a:t>
          </a:r>
          <a:endParaRPr kumimoji="1" lang="en-US" altLang="ja-JP" sz="1100" b="1"/>
        </a:p>
        <a:p>
          <a:endParaRPr kumimoji="1" lang="en-US" altLang="ja-JP" sz="1100" b="1"/>
        </a:p>
        <a:p>
          <a:r>
            <a:rPr kumimoji="1" lang="ja-JP" altLang="en-US" sz="1100" b="1"/>
            <a:t>　</a:t>
          </a:r>
          <a:endParaRPr kumimoji="1" lang="en-US" altLang="ja-JP" sz="1100" b="1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ara.entry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48"/>
  <sheetViews>
    <sheetView showGridLines="0" tabSelected="1" workbookViewId="0">
      <selection activeCell="B4" sqref="B4:D5"/>
    </sheetView>
  </sheetViews>
  <sheetFormatPr defaultColWidth="9" defaultRowHeight="18"/>
  <cols>
    <col min="2" max="3" width="10" customWidth="1"/>
    <col min="4" max="4" width="9" customWidth="1"/>
    <col min="5" max="17" width="15" customWidth="1"/>
  </cols>
  <sheetData>
    <row r="1" spans="1:19" ht="24" customHeight="1">
      <c r="A1" s="10" t="s">
        <v>29</v>
      </c>
      <c r="B1" s="31" t="s">
        <v>24</v>
      </c>
      <c r="C1" s="31"/>
      <c r="D1" s="31"/>
      <c r="I1" s="11" t="s">
        <v>21</v>
      </c>
      <c r="J1" s="12" t="s">
        <v>6</v>
      </c>
      <c r="K1" s="12" t="s">
        <v>22</v>
      </c>
      <c r="L1" s="13" t="s">
        <v>27</v>
      </c>
    </row>
    <row r="2" spans="1:19" ht="24" customHeight="1">
      <c r="A2" s="14" t="s">
        <v>0</v>
      </c>
      <c r="B2" s="15" t="s">
        <v>30</v>
      </c>
      <c r="C2" s="15"/>
      <c r="D2" s="15"/>
      <c r="I2" s="16">
        <v>1</v>
      </c>
      <c r="J2" s="17" t="s">
        <v>25</v>
      </c>
      <c r="K2" s="17" t="str">
        <f t="shared" ref="K2:K9" si="0">IF($B$19="","",COUNTIF($B$19:$B$38,I2))</f>
        <v/>
      </c>
      <c r="L2" s="17" t="str">
        <f>IF(K2="","",K2*18000)</f>
        <v/>
      </c>
      <c r="Q2" s="18"/>
      <c r="R2" s="18"/>
      <c r="S2" s="18"/>
    </row>
    <row r="3" spans="1:19" ht="24" customHeight="1">
      <c r="A3" s="19" t="s">
        <v>7</v>
      </c>
      <c r="B3" s="20" t="s">
        <v>8</v>
      </c>
      <c r="C3" s="20"/>
      <c r="D3" s="20"/>
      <c r="I3" s="16">
        <v>2</v>
      </c>
      <c r="J3" s="17" t="s">
        <v>26</v>
      </c>
      <c r="K3" s="17" t="str">
        <f t="shared" si="0"/>
        <v/>
      </c>
      <c r="L3" s="17" t="str">
        <f>IF(K3="","",K3*10000)</f>
        <v/>
      </c>
      <c r="Q3" s="18"/>
      <c r="R3" s="18"/>
      <c r="S3" s="18"/>
    </row>
    <row r="4" spans="1:19" ht="24" customHeight="1">
      <c r="A4" s="38" t="s">
        <v>1</v>
      </c>
      <c r="B4" s="40"/>
      <c r="C4" s="41"/>
      <c r="D4" s="42"/>
      <c r="I4" s="16">
        <v>3</v>
      </c>
      <c r="J4" s="17" t="s">
        <v>9</v>
      </c>
      <c r="K4" s="17" t="str">
        <f t="shared" si="0"/>
        <v/>
      </c>
      <c r="L4" s="17" t="str">
        <f>IF(K4="","",K4*10000)</f>
        <v/>
      </c>
      <c r="O4" s="18"/>
      <c r="P4" s="18"/>
      <c r="Q4" s="18"/>
      <c r="R4" s="18"/>
      <c r="S4" s="18"/>
    </row>
    <row r="5" spans="1:19" ht="24" customHeight="1">
      <c r="A5" s="32"/>
      <c r="B5" s="43"/>
      <c r="C5" s="44"/>
      <c r="D5" s="45"/>
      <c r="I5" s="16">
        <v>4</v>
      </c>
      <c r="J5" s="17" t="s">
        <v>10</v>
      </c>
      <c r="K5" s="17" t="str">
        <f t="shared" si="0"/>
        <v/>
      </c>
      <c r="L5" s="17" t="str">
        <f>IF(K5="","",K5*4000)</f>
        <v/>
      </c>
      <c r="O5" s="18"/>
      <c r="P5" s="18"/>
      <c r="Q5" s="18"/>
      <c r="R5" s="18"/>
      <c r="S5" s="18"/>
    </row>
    <row r="6" spans="1:19" ht="24" customHeight="1">
      <c r="A6" s="32" t="s">
        <v>2</v>
      </c>
      <c r="B6" s="43"/>
      <c r="C6" s="44"/>
      <c r="D6" s="45"/>
      <c r="I6" s="16">
        <v>5</v>
      </c>
      <c r="J6" s="17" t="s">
        <v>11</v>
      </c>
      <c r="K6" s="17" t="str">
        <f t="shared" si="0"/>
        <v/>
      </c>
      <c r="L6" s="17" t="str">
        <f>IF(K6="","",K6*2000)</f>
        <v/>
      </c>
      <c r="O6" s="18"/>
      <c r="P6" s="18"/>
      <c r="Q6" s="18"/>
      <c r="R6" s="18"/>
      <c r="S6" s="18"/>
    </row>
    <row r="7" spans="1:19" ht="24" customHeight="1">
      <c r="A7" s="32"/>
      <c r="B7" s="43"/>
      <c r="C7" s="44"/>
      <c r="D7" s="45"/>
      <c r="I7" s="16">
        <v>6</v>
      </c>
      <c r="J7" s="17" t="s">
        <v>12</v>
      </c>
      <c r="K7" s="17" t="str">
        <f t="shared" si="0"/>
        <v/>
      </c>
      <c r="L7" s="17" t="str">
        <f>IF(K7="","",K7*10000)</f>
        <v/>
      </c>
      <c r="O7" s="18"/>
      <c r="P7" s="18"/>
      <c r="Q7" s="18"/>
      <c r="R7" s="18"/>
      <c r="S7" s="18"/>
    </row>
    <row r="8" spans="1:19" ht="24" customHeight="1">
      <c r="A8" s="32" t="s">
        <v>3</v>
      </c>
      <c r="B8" s="43"/>
      <c r="C8" s="44"/>
      <c r="D8" s="45"/>
      <c r="I8" s="16">
        <v>7</v>
      </c>
      <c r="J8" s="17" t="s">
        <v>13</v>
      </c>
      <c r="K8" s="17" t="str">
        <f t="shared" si="0"/>
        <v/>
      </c>
      <c r="L8" s="17" t="str">
        <f>IF(K8="","",K8*4000)</f>
        <v/>
      </c>
      <c r="O8" s="18"/>
      <c r="P8" s="18"/>
      <c r="Q8" s="18"/>
      <c r="R8" s="18"/>
      <c r="S8" s="18"/>
    </row>
    <row r="9" spans="1:19" ht="24" customHeight="1">
      <c r="A9" s="32"/>
      <c r="B9" s="43"/>
      <c r="C9" s="44"/>
      <c r="D9" s="45"/>
      <c r="I9" s="16">
        <v>8</v>
      </c>
      <c r="J9" s="17" t="s">
        <v>14</v>
      </c>
      <c r="K9" s="17" t="str">
        <f t="shared" si="0"/>
        <v/>
      </c>
      <c r="L9" s="17" t="str">
        <f>IF(K9="","",K9*2000)</f>
        <v/>
      </c>
      <c r="O9" s="18"/>
      <c r="P9" s="18"/>
      <c r="Q9" s="18"/>
      <c r="R9" s="18"/>
      <c r="S9" s="18"/>
    </row>
    <row r="10" spans="1:19" ht="24" customHeight="1">
      <c r="A10" s="39" t="s">
        <v>4</v>
      </c>
      <c r="B10" s="43"/>
      <c r="C10" s="44"/>
      <c r="D10" s="45"/>
      <c r="I10" s="21"/>
      <c r="J10" s="22"/>
      <c r="K10" s="22"/>
      <c r="L10" s="17">
        <f>SUM(L2:L9)</f>
        <v>0</v>
      </c>
      <c r="O10" s="18"/>
      <c r="P10" s="18"/>
      <c r="Q10" s="18"/>
      <c r="R10" s="18"/>
      <c r="S10" s="18"/>
    </row>
    <row r="11" spans="1:19" ht="24" customHeight="1">
      <c r="A11" s="39"/>
      <c r="B11" s="43"/>
      <c r="C11" s="44"/>
      <c r="D11" s="45"/>
      <c r="I11" s="23"/>
      <c r="O11" s="18"/>
      <c r="P11" s="18"/>
      <c r="Q11" s="18"/>
      <c r="R11" s="18"/>
      <c r="S11" s="18"/>
    </row>
    <row r="12" spans="1:19" ht="24" customHeight="1">
      <c r="A12" s="32" t="s">
        <v>5</v>
      </c>
      <c r="B12" s="43"/>
      <c r="C12" s="44"/>
      <c r="D12" s="45"/>
      <c r="I12" s="23"/>
      <c r="P12" t="str">
        <f>IF($B$19="","",K12*4000)</f>
        <v/>
      </c>
      <c r="Q12" s="18"/>
      <c r="R12" s="18"/>
      <c r="S12" s="18"/>
    </row>
    <row r="13" spans="1:19" ht="24" customHeight="1">
      <c r="A13" s="33"/>
      <c r="B13" s="46"/>
      <c r="C13" s="47"/>
      <c r="D13" s="48"/>
      <c r="I13" s="23"/>
      <c r="P13" t="str">
        <f>IF($B$19="","",K13*2000)</f>
        <v/>
      </c>
    </row>
    <row r="14" spans="1:19" ht="29.25" customHeight="1">
      <c r="A14" s="6" t="s">
        <v>23</v>
      </c>
      <c r="B14" s="36">
        <f>L10</f>
        <v>0</v>
      </c>
      <c r="C14" s="36"/>
      <c r="D14" s="37"/>
      <c r="I14" s="23"/>
      <c r="P14">
        <f>SUM(P2:P13)</f>
        <v>0</v>
      </c>
    </row>
    <row r="17" spans="1:16" ht="18.75" customHeight="1">
      <c r="A17" s="34" t="s">
        <v>15</v>
      </c>
      <c r="B17" s="34" t="s">
        <v>16</v>
      </c>
      <c r="C17" s="34" t="s">
        <v>17</v>
      </c>
      <c r="D17" s="34" t="s">
        <v>20</v>
      </c>
      <c r="E17" s="34"/>
      <c r="F17" t="s">
        <v>28</v>
      </c>
    </row>
    <row r="18" spans="1:16" ht="19.5" customHeight="1" thickBot="1">
      <c r="A18" s="35"/>
      <c r="B18" s="35"/>
      <c r="C18" s="35"/>
      <c r="D18" s="35"/>
      <c r="E18" s="35"/>
      <c r="F18" s="30" t="s">
        <v>18</v>
      </c>
      <c r="G18" s="24">
        <v>1</v>
      </c>
      <c r="H18" s="24">
        <v>2</v>
      </c>
      <c r="I18" s="24">
        <v>3</v>
      </c>
      <c r="J18" s="24">
        <v>4</v>
      </c>
      <c r="K18" s="24">
        <v>5</v>
      </c>
      <c r="L18" s="24">
        <v>6</v>
      </c>
      <c r="M18" s="24">
        <v>7</v>
      </c>
      <c r="N18" s="24">
        <v>8</v>
      </c>
      <c r="O18" s="24" t="s">
        <v>19</v>
      </c>
      <c r="P18" s="24" t="s">
        <v>19</v>
      </c>
    </row>
    <row r="19" spans="1:16" ht="26.25" customHeight="1" thickBot="1">
      <c r="A19" s="25">
        <v>1</v>
      </c>
      <c r="B19" s="1"/>
      <c r="C19" s="26" t="str">
        <f>IF(B19="","",VLOOKUP(B19,$I$2:$J$13,2))</f>
        <v/>
      </c>
      <c r="D19" s="49"/>
      <c r="E19" s="50"/>
      <c r="F19" s="4"/>
      <c r="G19" s="4"/>
      <c r="H19" s="4"/>
      <c r="I19" s="4"/>
      <c r="J19" s="4"/>
      <c r="K19" s="4"/>
      <c r="L19" s="4"/>
      <c r="M19" s="4"/>
      <c r="N19" s="4"/>
      <c r="O19" s="4"/>
      <c r="P19" s="5"/>
    </row>
    <row r="20" spans="1:16" ht="26.25" customHeight="1" thickBot="1">
      <c r="A20" s="25">
        <v>2</v>
      </c>
      <c r="B20" s="2"/>
      <c r="C20" s="27" t="str">
        <f t="shared" ref="C20" si="1">IF(B20="","",VLOOKUP(B20,$I$2:$J$13,2))</f>
        <v/>
      </c>
      <c r="D20" s="49"/>
      <c r="E20" s="50"/>
      <c r="F20" s="4"/>
      <c r="G20" s="4"/>
      <c r="H20" s="4"/>
      <c r="I20" s="4"/>
      <c r="J20" s="4"/>
      <c r="K20" s="4"/>
      <c r="L20" s="4"/>
      <c r="M20" s="4"/>
      <c r="N20" s="4"/>
      <c r="O20" s="4"/>
      <c r="P20" s="5"/>
    </row>
    <row r="21" spans="1:16" ht="26.25" customHeight="1" thickBot="1">
      <c r="A21" s="25">
        <v>3</v>
      </c>
      <c r="B21" s="2"/>
      <c r="C21" s="27" t="str">
        <f t="shared" ref="C21" si="2">IF(B21="","",VLOOKUP(B21,$I$2:$J$13,2))</f>
        <v/>
      </c>
      <c r="D21" s="49"/>
      <c r="E21" s="50"/>
      <c r="F21" s="4"/>
      <c r="G21" s="4"/>
      <c r="H21" s="4"/>
      <c r="I21" s="4"/>
      <c r="J21" s="4"/>
      <c r="K21" s="4"/>
      <c r="L21" s="4"/>
      <c r="M21" s="4"/>
      <c r="N21" s="4"/>
      <c r="O21" s="4"/>
      <c r="P21" s="5"/>
    </row>
    <row r="22" spans="1:16" ht="26.25" customHeight="1" thickBot="1">
      <c r="A22" s="25">
        <v>4</v>
      </c>
      <c r="B22" s="2"/>
      <c r="C22" s="27" t="str">
        <f t="shared" ref="C22" si="3">IF(B22="","",VLOOKUP(B22,$I$2:$J$13,2))</f>
        <v/>
      </c>
      <c r="D22" s="49"/>
      <c r="E22" s="50"/>
      <c r="F22" s="4"/>
      <c r="G22" s="4"/>
      <c r="H22" s="4"/>
      <c r="I22" s="4"/>
      <c r="J22" s="4"/>
      <c r="K22" s="4"/>
      <c r="L22" s="4"/>
      <c r="M22" s="4"/>
      <c r="N22" s="4"/>
      <c r="O22" s="4"/>
      <c r="P22" s="5"/>
    </row>
    <row r="23" spans="1:16" ht="26.25" customHeight="1" thickBot="1">
      <c r="A23" s="25">
        <v>5</v>
      </c>
      <c r="B23" s="2"/>
      <c r="C23" s="27" t="str">
        <f t="shared" ref="C23" si="4">IF(B23="","",VLOOKUP(B23,$I$2:$J$13,2))</f>
        <v/>
      </c>
      <c r="D23" s="49"/>
      <c r="E23" s="50"/>
      <c r="F23" s="4"/>
      <c r="G23" s="4"/>
      <c r="H23" s="4"/>
      <c r="I23" s="4"/>
      <c r="J23" s="4"/>
      <c r="K23" s="4"/>
      <c r="L23" s="4"/>
      <c r="M23" s="4"/>
      <c r="N23" s="4"/>
      <c r="O23" s="4"/>
      <c r="P23" s="5"/>
    </row>
    <row r="24" spans="1:16" ht="26.25" customHeight="1" thickBot="1">
      <c r="A24" s="25">
        <v>6</v>
      </c>
      <c r="B24" s="2"/>
      <c r="C24" s="27" t="str">
        <f t="shared" ref="C24" si="5">IF(B24="","",VLOOKUP(B24,$I$2:$J$13,2))</f>
        <v/>
      </c>
      <c r="D24" s="49"/>
      <c r="E24" s="50"/>
      <c r="F24" s="4"/>
      <c r="G24" s="4"/>
      <c r="H24" s="4"/>
      <c r="I24" s="4"/>
      <c r="J24" s="4"/>
      <c r="K24" s="4"/>
      <c r="L24" s="4"/>
      <c r="M24" s="4"/>
      <c r="N24" s="4"/>
      <c r="O24" s="4"/>
      <c r="P24" s="5"/>
    </row>
    <row r="25" spans="1:16" ht="26.25" customHeight="1" thickBot="1">
      <c r="A25" s="25">
        <v>7</v>
      </c>
      <c r="B25" s="2"/>
      <c r="C25" s="27" t="str">
        <f t="shared" ref="C25" si="6">IF(B25="","",VLOOKUP(B25,$I$2:$J$13,2))</f>
        <v/>
      </c>
      <c r="D25" s="49"/>
      <c r="E25" s="50"/>
      <c r="F25" s="4"/>
      <c r="G25" s="4"/>
      <c r="H25" s="4"/>
      <c r="I25" s="4"/>
      <c r="J25" s="4"/>
      <c r="K25" s="4"/>
      <c r="L25" s="4"/>
      <c r="M25" s="4"/>
      <c r="N25" s="4"/>
      <c r="O25" s="4"/>
      <c r="P25" s="5"/>
    </row>
    <row r="26" spans="1:16" ht="26.25" customHeight="1" thickBot="1">
      <c r="A26" s="25">
        <v>8</v>
      </c>
      <c r="B26" s="2"/>
      <c r="C26" s="27" t="str">
        <f t="shared" ref="C26" si="7">IF(B26="","",VLOOKUP(B26,$I$2:$J$13,2))</f>
        <v/>
      </c>
      <c r="D26" s="49"/>
      <c r="E26" s="50"/>
      <c r="F26" s="4"/>
      <c r="G26" s="4"/>
      <c r="H26" s="4"/>
      <c r="I26" s="4"/>
      <c r="J26" s="4"/>
      <c r="K26" s="4"/>
      <c r="L26" s="4"/>
      <c r="M26" s="4"/>
      <c r="N26" s="4"/>
      <c r="O26" s="4"/>
      <c r="P26" s="5"/>
    </row>
    <row r="27" spans="1:16" ht="26.25" customHeight="1" thickBot="1">
      <c r="A27" s="25">
        <v>9</v>
      </c>
      <c r="B27" s="2"/>
      <c r="C27" s="27" t="str">
        <f t="shared" ref="C27" si="8">IF(B27="","",VLOOKUP(B27,$I$2:$J$13,2))</f>
        <v/>
      </c>
      <c r="D27" s="49"/>
      <c r="E27" s="50"/>
      <c r="F27" s="4"/>
      <c r="G27" s="4"/>
      <c r="H27" s="4"/>
      <c r="I27" s="4"/>
      <c r="J27" s="4"/>
      <c r="K27" s="4"/>
      <c r="L27" s="4"/>
      <c r="M27" s="4"/>
      <c r="N27" s="4"/>
      <c r="O27" s="4"/>
      <c r="P27" s="5"/>
    </row>
    <row r="28" spans="1:16" ht="26.25" customHeight="1" thickBot="1">
      <c r="A28" s="25">
        <v>10</v>
      </c>
      <c r="B28" s="2"/>
      <c r="C28" s="27" t="str">
        <f t="shared" ref="C28" si="9">IF(B28="","",VLOOKUP(B28,$I$2:$J$13,2))</f>
        <v/>
      </c>
      <c r="D28" s="49"/>
      <c r="E28" s="50"/>
      <c r="F28" s="4"/>
      <c r="G28" s="4"/>
      <c r="H28" s="4"/>
      <c r="I28" s="4"/>
      <c r="J28" s="4"/>
      <c r="K28" s="4"/>
      <c r="L28" s="4"/>
      <c r="M28" s="4"/>
      <c r="N28" s="4"/>
      <c r="O28" s="4"/>
      <c r="P28" s="5"/>
    </row>
    <row r="29" spans="1:16" ht="26.25" customHeight="1" thickBot="1">
      <c r="A29" s="25">
        <v>11</v>
      </c>
      <c r="B29" s="3"/>
      <c r="C29" s="27" t="str">
        <f t="shared" ref="C29" si="10">IF(B29="","",VLOOKUP(B29,$I$2:$J$13,2))</f>
        <v/>
      </c>
      <c r="D29" s="49"/>
      <c r="E29" s="50"/>
      <c r="F29" s="4"/>
      <c r="G29" s="4"/>
      <c r="H29" s="4"/>
      <c r="I29" s="4"/>
      <c r="J29" s="4"/>
      <c r="K29" s="4"/>
      <c r="L29" s="4"/>
      <c r="M29" s="4"/>
      <c r="N29" s="4"/>
      <c r="O29" s="4"/>
      <c r="P29" s="5"/>
    </row>
    <row r="30" spans="1:16" ht="26.25" customHeight="1" thickBot="1">
      <c r="A30" s="25">
        <v>12</v>
      </c>
      <c r="B30" s="2"/>
      <c r="C30" s="27" t="str">
        <f t="shared" ref="C30" si="11">IF(B30="","",VLOOKUP(B30,$I$2:$J$13,2))</f>
        <v/>
      </c>
      <c r="D30" s="49"/>
      <c r="E30" s="50"/>
      <c r="F30" s="4"/>
      <c r="G30" s="4"/>
      <c r="H30" s="4"/>
      <c r="I30" s="4"/>
      <c r="J30" s="4"/>
      <c r="K30" s="4"/>
      <c r="L30" s="4"/>
      <c r="M30" s="4"/>
      <c r="N30" s="4"/>
      <c r="O30" s="4"/>
      <c r="P30" s="5"/>
    </row>
    <row r="31" spans="1:16" ht="26.25" customHeight="1" thickBot="1">
      <c r="A31" s="25">
        <v>13</v>
      </c>
      <c r="B31" s="2"/>
      <c r="C31" s="27" t="str">
        <f t="shared" ref="C31" si="12">IF(B31="","",VLOOKUP(B31,$I$2:$J$13,2))</f>
        <v/>
      </c>
      <c r="D31" s="49"/>
      <c r="E31" s="50"/>
      <c r="F31" s="4"/>
      <c r="G31" s="4"/>
      <c r="H31" s="4"/>
      <c r="I31" s="4"/>
      <c r="J31" s="4"/>
      <c r="K31" s="4"/>
      <c r="L31" s="4"/>
      <c r="M31" s="4"/>
      <c r="N31" s="4"/>
      <c r="O31" s="4"/>
      <c r="P31" s="5"/>
    </row>
    <row r="32" spans="1:16" ht="26.25" customHeight="1" thickBot="1">
      <c r="A32" s="25">
        <v>14</v>
      </c>
      <c r="B32" s="2"/>
      <c r="C32" s="27" t="str">
        <f t="shared" ref="C32" si="13">IF(B32="","",VLOOKUP(B32,$I$2:$J$13,2))</f>
        <v/>
      </c>
      <c r="D32" s="49"/>
      <c r="E32" s="50"/>
      <c r="F32" s="4"/>
      <c r="G32" s="4"/>
      <c r="H32" s="4"/>
      <c r="I32" s="4"/>
      <c r="J32" s="4"/>
      <c r="K32" s="4"/>
      <c r="L32" s="4"/>
      <c r="M32" s="4"/>
      <c r="N32" s="4"/>
      <c r="O32" s="4"/>
      <c r="P32" s="5"/>
    </row>
    <row r="33" spans="1:16" ht="26.25" customHeight="1" thickBot="1">
      <c r="A33" s="25">
        <v>15</v>
      </c>
      <c r="B33" s="2"/>
      <c r="C33" s="27" t="str">
        <f t="shared" ref="C33" si="14">IF(B33="","",VLOOKUP(B33,$I$2:$J$13,2))</f>
        <v/>
      </c>
      <c r="D33" s="49"/>
      <c r="E33" s="50"/>
      <c r="F33" s="4"/>
      <c r="G33" s="4"/>
      <c r="H33" s="4"/>
      <c r="I33" s="4"/>
      <c r="J33" s="4"/>
      <c r="K33" s="4"/>
      <c r="L33" s="4"/>
      <c r="M33" s="4"/>
      <c r="N33" s="4"/>
      <c r="O33" s="4"/>
      <c r="P33" s="5"/>
    </row>
    <row r="34" spans="1:16" ht="26.25" customHeight="1" thickBot="1">
      <c r="A34" s="25">
        <v>16</v>
      </c>
      <c r="B34" s="2"/>
      <c r="C34" s="27" t="str">
        <f t="shared" ref="C34" si="15">IF(B34="","",VLOOKUP(B34,$I$2:$J$13,2))</f>
        <v/>
      </c>
      <c r="D34" s="49"/>
      <c r="E34" s="50"/>
      <c r="F34" s="4"/>
      <c r="G34" s="4"/>
      <c r="H34" s="4"/>
      <c r="I34" s="4"/>
      <c r="J34" s="4"/>
      <c r="K34" s="4"/>
      <c r="L34" s="4"/>
      <c r="M34" s="4"/>
      <c r="N34" s="4"/>
      <c r="O34" s="4"/>
      <c r="P34" s="5"/>
    </row>
    <row r="35" spans="1:16" ht="26.25" customHeight="1" thickBot="1">
      <c r="A35" s="25">
        <v>17</v>
      </c>
      <c r="B35" s="2"/>
      <c r="C35" s="27" t="str">
        <f t="shared" ref="C35" si="16">IF(B35="","",VLOOKUP(B35,$I$2:$J$13,2))</f>
        <v/>
      </c>
      <c r="D35" s="49"/>
      <c r="E35" s="50"/>
      <c r="F35" s="4"/>
      <c r="G35" s="4"/>
      <c r="H35" s="4"/>
      <c r="I35" s="4"/>
      <c r="J35" s="4"/>
      <c r="K35" s="4"/>
      <c r="L35" s="4"/>
      <c r="M35" s="4"/>
      <c r="N35" s="4"/>
      <c r="O35" s="4"/>
      <c r="P35" s="5"/>
    </row>
    <row r="36" spans="1:16" ht="26.25" customHeight="1" thickBot="1">
      <c r="A36" s="25">
        <v>18</v>
      </c>
      <c r="B36" s="2"/>
      <c r="C36" s="27" t="str">
        <f t="shared" ref="C36" si="17">IF(B36="","",VLOOKUP(B36,$I$2:$J$13,2))</f>
        <v/>
      </c>
      <c r="D36" s="49"/>
      <c r="E36" s="50"/>
      <c r="F36" s="4"/>
      <c r="G36" s="4"/>
      <c r="H36" s="4"/>
      <c r="I36" s="4"/>
      <c r="J36" s="4"/>
      <c r="K36" s="4"/>
      <c r="L36" s="4"/>
      <c r="M36" s="4"/>
      <c r="N36" s="4"/>
      <c r="O36" s="4"/>
      <c r="P36" s="5"/>
    </row>
    <row r="37" spans="1:16" ht="26.25" customHeight="1" thickBot="1">
      <c r="A37" s="25">
        <v>19</v>
      </c>
      <c r="B37" s="2"/>
      <c r="C37" s="27" t="str">
        <f t="shared" ref="C37" si="18">IF(B37="","",VLOOKUP(B37,$I$2:$J$13,2))</f>
        <v/>
      </c>
      <c r="D37" s="49"/>
      <c r="E37" s="50"/>
      <c r="F37" s="4"/>
      <c r="G37" s="4"/>
      <c r="H37" s="4"/>
      <c r="I37" s="4"/>
      <c r="J37" s="4"/>
      <c r="K37" s="4"/>
      <c r="L37" s="4"/>
      <c r="M37" s="4"/>
      <c r="N37" s="4"/>
      <c r="O37" s="4"/>
      <c r="P37" s="5"/>
    </row>
    <row r="38" spans="1:16" ht="26.25" customHeight="1" thickBot="1">
      <c r="A38" s="25">
        <v>20</v>
      </c>
      <c r="B38" s="2"/>
      <c r="C38" s="27" t="str">
        <f t="shared" ref="C38:C39" si="19">IF(B38="","",VLOOKUP(B38,$I$2:$J$13,2))</f>
        <v/>
      </c>
      <c r="D38" s="49"/>
      <c r="E38" s="50"/>
      <c r="F38" s="4"/>
      <c r="G38" s="4"/>
      <c r="H38" s="4"/>
      <c r="I38" s="4"/>
      <c r="J38" s="4"/>
      <c r="K38" s="4"/>
      <c r="L38" s="4"/>
      <c r="M38" s="4"/>
      <c r="N38" s="4"/>
      <c r="O38" s="4"/>
      <c r="P38" s="5"/>
    </row>
    <row r="39" spans="1:16" ht="27" thickBot="1">
      <c r="A39" s="25">
        <v>21</v>
      </c>
      <c r="B39" s="2"/>
      <c r="C39" s="27" t="str">
        <f t="shared" si="19"/>
        <v/>
      </c>
      <c r="D39" s="49"/>
      <c r="E39" s="50"/>
      <c r="F39" s="4"/>
      <c r="G39" s="4"/>
      <c r="H39" s="4"/>
      <c r="I39" s="4"/>
      <c r="J39" s="4"/>
      <c r="K39" s="4"/>
      <c r="L39" s="4"/>
      <c r="M39" s="4"/>
      <c r="N39" s="4"/>
      <c r="O39" s="4"/>
      <c r="P39" s="5"/>
    </row>
    <row r="40" spans="1:16" ht="27" thickBot="1">
      <c r="A40" s="25">
        <v>22</v>
      </c>
      <c r="B40" s="2"/>
      <c r="C40" s="27" t="str">
        <f t="shared" ref="C40:C48" si="20">IF(B40="","",VLOOKUP(B40,$I$2:$J$13,2))</f>
        <v/>
      </c>
      <c r="D40" s="49"/>
      <c r="E40" s="50"/>
      <c r="F40" s="4"/>
      <c r="G40" s="4"/>
      <c r="H40" s="4"/>
      <c r="I40" s="4"/>
      <c r="J40" s="4"/>
      <c r="K40" s="4"/>
      <c r="L40" s="4"/>
      <c r="M40" s="4"/>
      <c r="N40" s="4"/>
      <c r="O40" s="4"/>
      <c r="P40" s="5"/>
    </row>
    <row r="41" spans="1:16" ht="27" thickBot="1">
      <c r="A41" s="25">
        <v>23</v>
      </c>
      <c r="B41" s="2"/>
      <c r="C41" s="27" t="str">
        <f t="shared" si="20"/>
        <v/>
      </c>
      <c r="D41" s="49"/>
      <c r="E41" s="50"/>
      <c r="F41" s="4"/>
      <c r="G41" s="4"/>
      <c r="H41" s="4"/>
      <c r="I41" s="4"/>
      <c r="J41" s="4"/>
      <c r="K41" s="4"/>
      <c r="L41" s="4"/>
      <c r="M41" s="4"/>
      <c r="N41" s="4"/>
      <c r="O41" s="4"/>
      <c r="P41" s="5"/>
    </row>
    <row r="42" spans="1:16" ht="27" thickBot="1">
      <c r="A42" s="25">
        <v>24</v>
      </c>
      <c r="B42" s="2"/>
      <c r="C42" s="27" t="str">
        <f t="shared" si="20"/>
        <v/>
      </c>
      <c r="D42" s="49"/>
      <c r="E42" s="50"/>
      <c r="F42" s="4"/>
      <c r="G42" s="4"/>
      <c r="H42" s="4"/>
      <c r="I42" s="4"/>
      <c r="J42" s="4"/>
      <c r="K42" s="4"/>
      <c r="L42" s="4"/>
      <c r="M42" s="4"/>
      <c r="N42" s="4"/>
      <c r="O42" s="4"/>
      <c r="P42" s="5"/>
    </row>
    <row r="43" spans="1:16" ht="27" thickBot="1">
      <c r="A43" s="25">
        <v>25</v>
      </c>
      <c r="B43" s="2"/>
      <c r="C43" s="27" t="str">
        <f t="shared" si="20"/>
        <v/>
      </c>
      <c r="D43" s="49"/>
      <c r="E43" s="50"/>
      <c r="F43" s="4"/>
      <c r="G43" s="4"/>
      <c r="H43" s="4"/>
      <c r="I43" s="4"/>
      <c r="J43" s="4"/>
      <c r="K43" s="4"/>
      <c r="L43" s="4"/>
      <c r="M43" s="4"/>
      <c r="N43" s="4"/>
      <c r="O43" s="4"/>
      <c r="P43" s="5"/>
    </row>
    <row r="44" spans="1:16" ht="27" thickBot="1">
      <c r="A44" s="25">
        <v>26</v>
      </c>
      <c r="B44" s="2"/>
      <c r="C44" s="27" t="str">
        <f t="shared" si="20"/>
        <v/>
      </c>
      <c r="D44" s="49"/>
      <c r="E44" s="50"/>
      <c r="F44" s="4"/>
      <c r="G44" s="4"/>
      <c r="H44" s="4"/>
      <c r="I44" s="4"/>
      <c r="J44" s="4"/>
      <c r="K44" s="4"/>
      <c r="L44" s="4"/>
      <c r="M44" s="4"/>
      <c r="N44" s="4"/>
      <c r="O44" s="4"/>
      <c r="P44" s="5"/>
    </row>
    <row r="45" spans="1:16" ht="27" thickBot="1">
      <c r="A45" s="25">
        <v>27</v>
      </c>
      <c r="B45" s="2"/>
      <c r="C45" s="27" t="str">
        <f t="shared" si="20"/>
        <v/>
      </c>
      <c r="D45" s="49"/>
      <c r="E45" s="50"/>
      <c r="F45" s="4"/>
      <c r="G45" s="4"/>
      <c r="H45" s="4"/>
      <c r="I45" s="4"/>
      <c r="J45" s="4"/>
      <c r="K45" s="4"/>
      <c r="L45" s="4"/>
      <c r="M45" s="4"/>
      <c r="N45" s="4"/>
      <c r="O45" s="4"/>
      <c r="P45" s="5"/>
    </row>
    <row r="46" spans="1:16" ht="27" thickBot="1">
      <c r="A46" s="25">
        <v>28</v>
      </c>
      <c r="B46" s="2"/>
      <c r="C46" s="27" t="str">
        <f t="shared" si="20"/>
        <v/>
      </c>
      <c r="D46" s="49"/>
      <c r="E46" s="50"/>
      <c r="F46" s="4"/>
      <c r="G46" s="4"/>
      <c r="H46" s="4"/>
      <c r="I46" s="4"/>
      <c r="J46" s="4"/>
      <c r="K46" s="4"/>
      <c r="L46" s="4"/>
      <c r="M46" s="4"/>
      <c r="N46" s="4"/>
      <c r="O46" s="4"/>
      <c r="P46" s="5"/>
    </row>
    <row r="47" spans="1:16" ht="27" thickBot="1">
      <c r="A47" s="25">
        <v>29</v>
      </c>
      <c r="B47" s="2"/>
      <c r="C47" s="27" t="str">
        <f t="shared" si="20"/>
        <v/>
      </c>
      <c r="D47" s="49"/>
      <c r="E47" s="50"/>
      <c r="F47" s="4"/>
      <c r="G47" s="4"/>
      <c r="H47" s="4"/>
      <c r="I47" s="4"/>
      <c r="J47" s="4"/>
      <c r="K47" s="4"/>
      <c r="L47" s="4"/>
      <c r="M47" s="4"/>
      <c r="N47" s="4"/>
      <c r="O47" s="4"/>
      <c r="P47" s="5"/>
    </row>
    <row r="48" spans="1:16" ht="27" thickBot="1">
      <c r="A48" s="28">
        <v>30</v>
      </c>
      <c r="B48" s="7"/>
      <c r="C48" s="29" t="str">
        <f t="shared" si="20"/>
        <v/>
      </c>
      <c r="D48" s="49"/>
      <c r="E48" s="50"/>
      <c r="F48" s="8"/>
      <c r="G48" s="8"/>
      <c r="H48" s="8"/>
      <c r="I48" s="8"/>
      <c r="J48" s="8"/>
      <c r="K48" s="8"/>
      <c r="L48" s="8"/>
      <c r="M48" s="8"/>
      <c r="N48" s="8"/>
      <c r="O48" s="8"/>
      <c r="P48" s="9"/>
    </row>
  </sheetData>
  <sheetProtection sheet="1" selectLockedCells="1"/>
  <mergeCells count="46">
    <mergeCell ref="D39:E39"/>
    <mergeCell ref="D40:E40"/>
    <mergeCell ref="D41:E41"/>
    <mergeCell ref="D42:E42"/>
    <mergeCell ref="D48:E48"/>
    <mergeCell ref="D43:E43"/>
    <mergeCell ref="D44:E44"/>
    <mergeCell ref="D45:E45"/>
    <mergeCell ref="D46:E46"/>
    <mergeCell ref="D47:E47"/>
    <mergeCell ref="D34:E34"/>
    <mergeCell ref="D35:E35"/>
    <mergeCell ref="D36:E36"/>
    <mergeCell ref="D37:E37"/>
    <mergeCell ref="D38:E38"/>
    <mergeCell ref="D29:E29"/>
    <mergeCell ref="D30:E30"/>
    <mergeCell ref="D31:E31"/>
    <mergeCell ref="D32:E32"/>
    <mergeCell ref="D33:E33"/>
    <mergeCell ref="D24:E24"/>
    <mergeCell ref="D25:E25"/>
    <mergeCell ref="D26:E26"/>
    <mergeCell ref="D27:E27"/>
    <mergeCell ref="D28:E28"/>
    <mergeCell ref="D19:E19"/>
    <mergeCell ref="D20:E20"/>
    <mergeCell ref="D21:E21"/>
    <mergeCell ref="D22:E22"/>
    <mergeCell ref="D23:E23"/>
    <mergeCell ref="B1:D1"/>
    <mergeCell ref="A12:A13"/>
    <mergeCell ref="B17:B18"/>
    <mergeCell ref="C17:C18"/>
    <mergeCell ref="B14:D14"/>
    <mergeCell ref="A4:A5"/>
    <mergeCell ref="A6:A7"/>
    <mergeCell ref="A8:A9"/>
    <mergeCell ref="A10:A11"/>
    <mergeCell ref="A17:A18"/>
    <mergeCell ref="B4:D5"/>
    <mergeCell ref="B8:D9"/>
    <mergeCell ref="B6:D7"/>
    <mergeCell ref="B10:D11"/>
    <mergeCell ref="B12:D13"/>
    <mergeCell ref="D17:E18"/>
  </mergeCells>
  <phoneticPr fontId="2"/>
  <conditionalFormatting sqref="B4:C4 B6:C6 B8:C8 B12:C12 B10:C10">
    <cfRule type="containsBlanks" dxfId="0" priority="4">
      <formula>LEN(TRIM(B4))=0</formula>
    </cfRule>
  </conditionalFormatting>
  <hyperlinks>
    <hyperlink ref="B3" r:id="rId1" xr:uid="{00000000-0004-0000-0000-000000000000}"/>
  </hyperlinks>
  <printOptions horizontalCentered="1"/>
  <pageMargins left="0.19685039370078741" right="0.19685039370078741" top="0.19685039370078741" bottom="0.19685039370078741" header="0.19685039370078741" footer="0.19685039370078741"/>
  <pageSetup paperSize="9" scale="84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E32"/>
  <sheetViews>
    <sheetView workbookViewId="0">
      <selection activeCell="I10" sqref="I10"/>
    </sheetView>
  </sheetViews>
  <sheetFormatPr defaultRowHeight="18"/>
  <sheetData>
    <row r="3" spans="1:5">
      <c r="A3">
        <v>1</v>
      </c>
      <c r="B3">
        <f>大会申込!$B$4</f>
        <v>0</v>
      </c>
      <c r="C3">
        <f>大会申込!B19</f>
        <v>0</v>
      </c>
      <c r="D3" t="str">
        <f>大会申込!C19</f>
        <v/>
      </c>
      <c r="E3">
        <f>大会申込!D19</f>
        <v>0</v>
      </c>
    </row>
    <row r="4" spans="1:5">
      <c r="A4">
        <v>2</v>
      </c>
      <c r="B4">
        <f>大会申込!$B$4</f>
        <v>0</v>
      </c>
      <c r="C4">
        <f>大会申込!B20</f>
        <v>0</v>
      </c>
      <c r="D4" t="str">
        <f>大会申込!C20</f>
        <v/>
      </c>
      <c r="E4">
        <f>大会申込!D20</f>
        <v>0</v>
      </c>
    </row>
    <row r="5" spans="1:5">
      <c r="A5">
        <v>3</v>
      </c>
      <c r="B5">
        <f>大会申込!$B$4</f>
        <v>0</v>
      </c>
      <c r="C5">
        <f>大会申込!B21</f>
        <v>0</v>
      </c>
      <c r="D5" t="str">
        <f>大会申込!C21</f>
        <v/>
      </c>
      <c r="E5">
        <f>大会申込!D21</f>
        <v>0</v>
      </c>
    </row>
    <row r="6" spans="1:5">
      <c r="A6">
        <v>4</v>
      </c>
      <c r="B6">
        <f>大会申込!$B$4</f>
        <v>0</v>
      </c>
      <c r="C6">
        <f>大会申込!B22</f>
        <v>0</v>
      </c>
      <c r="D6" t="str">
        <f>大会申込!C22</f>
        <v/>
      </c>
      <c r="E6">
        <f>大会申込!D22</f>
        <v>0</v>
      </c>
    </row>
    <row r="7" spans="1:5">
      <c r="A7">
        <v>5</v>
      </c>
      <c r="B7">
        <f>大会申込!$B$4</f>
        <v>0</v>
      </c>
      <c r="C7">
        <f>大会申込!B23</f>
        <v>0</v>
      </c>
      <c r="D7" t="str">
        <f>大会申込!C23</f>
        <v/>
      </c>
      <c r="E7">
        <f>大会申込!D23</f>
        <v>0</v>
      </c>
    </row>
    <row r="8" spans="1:5">
      <c r="A8">
        <v>6</v>
      </c>
      <c r="B8">
        <f>大会申込!$B$4</f>
        <v>0</v>
      </c>
      <c r="C8">
        <f>大会申込!B24</f>
        <v>0</v>
      </c>
      <c r="D8" t="str">
        <f>大会申込!C24</f>
        <v/>
      </c>
      <c r="E8">
        <f>大会申込!D24</f>
        <v>0</v>
      </c>
    </row>
    <row r="9" spans="1:5">
      <c r="A9">
        <v>7</v>
      </c>
      <c r="B9">
        <f>大会申込!$B$4</f>
        <v>0</v>
      </c>
      <c r="C9">
        <f>大会申込!B25</f>
        <v>0</v>
      </c>
      <c r="D9" t="str">
        <f>大会申込!C25</f>
        <v/>
      </c>
      <c r="E9">
        <f>大会申込!D25</f>
        <v>0</v>
      </c>
    </row>
    <row r="10" spans="1:5">
      <c r="A10">
        <v>8</v>
      </c>
      <c r="B10">
        <f>大会申込!$B$4</f>
        <v>0</v>
      </c>
      <c r="C10">
        <f>大会申込!B26</f>
        <v>0</v>
      </c>
      <c r="D10" t="str">
        <f>大会申込!C26</f>
        <v/>
      </c>
      <c r="E10">
        <f>大会申込!D26</f>
        <v>0</v>
      </c>
    </row>
    <row r="11" spans="1:5">
      <c r="A11">
        <v>9</v>
      </c>
      <c r="B11">
        <f>大会申込!$B$4</f>
        <v>0</v>
      </c>
      <c r="C11">
        <f>大会申込!B27</f>
        <v>0</v>
      </c>
      <c r="D11" t="str">
        <f>大会申込!C27</f>
        <v/>
      </c>
      <c r="E11">
        <f>大会申込!D27</f>
        <v>0</v>
      </c>
    </row>
    <row r="12" spans="1:5">
      <c r="A12">
        <v>10</v>
      </c>
      <c r="B12">
        <f>大会申込!$B$4</f>
        <v>0</v>
      </c>
      <c r="C12">
        <f>大会申込!B28</f>
        <v>0</v>
      </c>
      <c r="D12" t="str">
        <f>大会申込!C28</f>
        <v/>
      </c>
      <c r="E12">
        <f>大会申込!D28</f>
        <v>0</v>
      </c>
    </row>
    <row r="13" spans="1:5">
      <c r="A13">
        <v>11</v>
      </c>
      <c r="B13">
        <f>大会申込!$B$4</f>
        <v>0</v>
      </c>
      <c r="C13">
        <f>大会申込!B29</f>
        <v>0</v>
      </c>
      <c r="D13" t="str">
        <f>大会申込!C29</f>
        <v/>
      </c>
      <c r="E13">
        <f>大会申込!D29</f>
        <v>0</v>
      </c>
    </row>
    <row r="14" spans="1:5">
      <c r="A14">
        <v>12</v>
      </c>
      <c r="B14">
        <f>大会申込!$B$4</f>
        <v>0</v>
      </c>
      <c r="C14">
        <f>大会申込!B30</f>
        <v>0</v>
      </c>
      <c r="D14" t="str">
        <f>大会申込!C30</f>
        <v/>
      </c>
      <c r="E14">
        <f>大会申込!D30</f>
        <v>0</v>
      </c>
    </row>
    <row r="15" spans="1:5">
      <c r="A15">
        <v>13</v>
      </c>
      <c r="B15">
        <f>大会申込!$B$4</f>
        <v>0</v>
      </c>
      <c r="C15">
        <f>大会申込!B31</f>
        <v>0</v>
      </c>
      <c r="D15" t="str">
        <f>大会申込!C31</f>
        <v/>
      </c>
      <c r="E15">
        <f>大会申込!D31</f>
        <v>0</v>
      </c>
    </row>
    <row r="16" spans="1:5">
      <c r="A16">
        <v>14</v>
      </c>
      <c r="B16">
        <f>大会申込!$B$4</f>
        <v>0</v>
      </c>
      <c r="C16">
        <f>大会申込!B32</f>
        <v>0</v>
      </c>
      <c r="D16" t="str">
        <f>大会申込!C32</f>
        <v/>
      </c>
      <c r="E16">
        <f>大会申込!D32</f>
        <v>0</v>
      </c>
    </row>
    <row r="17" spans="1:5">
      <c r="A17">
        <v>15</v>
      </c>
      <c r="B17">
        <f>大会申込!$B$4</f>
        <v>0</v>
      </c>
      <c r="C17">
        <f>大会申込!B33</f>
        <v>0</v>
      </c>
      <c r="D17" t="str">
        <f>大会申込!C33</f>
        <v/>
      </c>
      <c r="E17">
        <f>大会申込!D33</f>
        <v>0</v>
      </c>
    </row>
    <row r="18" spans="1:5">
      <c r="A18">
        <v>16</v>
      </c>
      <c r="B18">
        <f>大会申込!$B$4</f>
        <v>0</v>
      </c>
      <c r="C18">
        <f>大会申込!B34</f>
        <v>0</v>
      </c>
      <c r="D18" t="str">
        <f>大会申込!C34</f>
        <v/>
      </c>
      <c r="E18">
        <f>大会申込!D34</f>
        <v>0</v>
      </c>
    </row>
    <row r="19" spans="1:5">
      <c r="A19">
        <v>17</v>
      </c>
      <c r="B19">
        <f>大会申込!$B$4</f>
        <v>0</v>
      </c>
      <c r="C19">
        <f>大会申込!B35</f>
        <v>0</v>
      </c>
      <c r="D19" t="str">
        <f>大会申込!C35</f>
        <v/>
      </c>
      <c r="E19">
        <f>大会申込!D35</f>
        <v>0</v>
      </c>
    </row>
    <row r="20" spans="1:5">
      <c r="A20">
        <v>18</v>
      </c>
      <c r="B20">
        <f>大会申込!$B$4</f>
        <v>0</v>
      </c>
      <c r="C20">
        <f>大会申込!B36</f>
        <v>0</v>
      </c>
      <c r="D20" t="str">
        <f>大会申込!C36</f>
        <v/>
      </c>
      <c r="E20">
        <f>大会申込!D36</f>
        <v>0</v>
      </c>
    </row>
    <row r="21" spans="1:5">
      <c r="A21">
        <v>19</v>
      </c>
      <c r="B21">
        <f>大会申込!$B$4</f>
        <v>0</v>
      </c>
      <c r="C21">
        <f>大会申込!B37</f>
        <v>0</v>
      </c>
      <c r="D21" t="str">
        <f>大会申込!C37</f>
        <v/>
      </c>
      <c r="E21">
        <f>大会申込!D37</f>
        <v>0</v>
      </c>
    </row>
    <row r="22" spans="1:5">
      <c r="A22">
        <v>20</v>
      </c>
      <c r="B22">
        <f>大会申込!$B$4</f>
        <v>0</v>
      </c>
      <c r="C22">
        <f>大会申込!B38</f>
        <v>0</v>
      </c>
      <c r="D22" t="str">
        <f>大会申込!C38</f>
        <v/>
      </c>
      <c r="E22">
        <f>大会申込!D38</f>
        <v>0</v>
      </c>
    </row>
    <row r="23" spans="1:5">
      <c r="A23">
        <v>21</v>
      </c>
      <c r="B23">
        <f>大会申込!$B$4</f>
        <v>0</v>
      </c>
      <c r="C23">
        <f>大会申込!B39</f>
        <v>0</v>
      </c>
      <c r="D23" t="str">
        <f>大会申込!C39</f>
        <v/>
      </c>
      <c r="E23">
        <f>大会申込!D39</f>
        <v>0</v>
      </c>
    </row>
    <row r="24" spans="1:5">
      <c r="A24">
        <v>22</v>
      </c>
      <c r="B24">
        <f>大会申込!$B$4</f>
        <v>0</v>
      </c>
      <c r="C24">
        <f>大会申込!B40</f>
        <v>0</v>
      </c>
      <c r="D24" t="str">
        <f>大会申込!C40</f>
        <v/>
      </c>
      <c r="E24">
        <f>大会申込!D40</f>
        <v>0</v>
      </c>
    </row>
    <row r="25" spans="1:5">
      <c r="A25">
        <v>23</v>
      </c>
      <c r="B25">
        <f>大会申込!$B$4</f>
        <v>0</v>
      </c>
      <c r="C25">
        <f>大会申込!B41</f>
        <v>0</v>
      </c>
      <c r="D25" t="str">
        <f>大会申込!C41</f>
        <v/>
      </c>
      <c r="E25">
        <f>大会申込!D41</f>
        <v>0</v>
      </c>
    </row>
    <row r="26" spans="1:5">
      <c r="A26">
        <v>24</v>
      </c>
      <c r="B26">
        <f>大会申込!$B$4</f>
        <v>0</v>
      </c>
      <c r="C26">
        <f>大会申込!B42</f>
        <v>0</v>
      </c>
      <c r="D26" t="str">
        <f>大会申込!C42</f>
        <v/>
      </c>
      <c r="E26">
        <f>大会申込!D42</f>
        <v>0</v>
      </c>
    </row>
    <row r="27" spans="1:5">
      <c r="A27">
        <v>25</v>
      </c>
      <c r="B27">
        <f>大会申込!$B$4</f>
        <v>0</v>
      </c>
      <c r="C27">
        <f>大会申込!B43</f>
        <v>0</v>
      </c>
      <c r="D27" t="str">
        <f>大会申込!C43</f>
        <v/>
      </c>
      <c r="E27">
        <f>大会申込!D43</f>
        <v>0</v>
      </c>
    </row>
    <row r="28" spans="1:5">
      <c r="A28">
        <v>26</v>
      </c>
      <c r="B28">
        <f>大会申込!$B$4</f>
        <v>0</v>
      </c>
      <c r="C28">
        <f>大会申込!B44</f>
        <v>0</v>
      </c>
      <c r="D28" t="str">
        <f>大会申込!C44</f>
        <v/>
      </c>
      <c r="E28">
        <f>大会申込!D44</f>
        <v>0</v>
      </c>
    </row>
    <row r="29" spans="1:5">
      <c r="A29">
        <v>27</v>
      </c>
      <c r="B29">
        <f>大会申込!$B$4</f>
        <v>0</v>
      </c>
      <c r="C29">
        <f>大会申込!B45</f>
        <v>0</v>
      </c>
      <c r="D29" t="str">
        <f>大会申込!C45</f>
        <v/>
      </c>
      <c r="E29">
        <f>大会申込!D45</f>
        <v>0</v>
      </c>
    </row>
    <row r="30" spans="1:5">
      <c r="A30">
        <v>28</v>
      </c>
      <c r="B30">
        <f>大会申込!$B$4</f>
        <v>0</v>
      </c>
      <c r="C30">
        <f>大会申込!B46</f>
        <v>0</v>
      </c>
      <c r="D30" t="str">
        <f>大会申込!C46</f>
        <v/>
      </c>
      <c r="E30">
        <f>大会申込!D46</f>
        <v>0</v>
      </c>
    </row>
    <row r="31" spans="1:5">
      <c r="A31">
        <v>29</v>
      </c>
      <c r="B31">
        <f>大会申込!$B$4</f>
        <v>0</v>
      </c>
      <c r="C31">
        <f>大会申込!B47</f>
        <v>0</v>
      </c>
      <c r="D31" t="str">
        <f>大会申込!C47</f>
        <v/>
      </c>
      <c r="E31">
        <f>大会申込!D47</f>
        <v>0</v>
      </c>
    </row>
    <row r="32" spans="1:5">
      <c r="A32">
        <v>30</v>
      </c>
      <c r="B32">
        <f>大会申込!$B$4</f>
        <v>0</v>
      </c>
      <c r="C32">
        <f>大会申込!B48</f>
        <v>0</v>
      </c>
      <c r="D32" t="str">
        <f>大会申込!C48</f>
        <v/>
      </c>
      <c r="E32">
        <f>大会申込!D48</f>
        <v>0</v>
      </c>
    </row>
  </sheetData>
  <sheetProtection sheet="1" objects="1" scenarios="1"/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大会申込</vt:lpstr>
      <vt:lpstr>集計用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埼玉県ボート協会</dc:creator>
  <cp:lastModifiedBy>sara02</cp:lastModifiedBy>
  <cp:lastPrinted>2020-02-25T03:31:20Z</cp:lastPrinted>
  <dcterms:created xsi:type="dcterms:W3CDTF">2015-06-05T18:19:34Z</dcterms:created>
  <dcterms:modified xsi:type="dcterms:W3CDTF">2022-09-04T03:53:23Z</dcterms:modified>
</cp:coreProperties>
</file>